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Общие документы\Смертин\"/>
    </mc:Choice>
  </mc:AlternateContent>
  <bookViews>
    <workbookView xWindow="0" yWindow="0" windowWidth="16380" windowHeight="8190" tabRatio="500"/>
  </bookViews>
  <sheets>
    <sheet name="Приложение № 1" sheetId="1" r:id="rId1"/>
    <sheet name="Приложение № 2" sheetId="2" r:id="rId2"/>
  </sheets>
  <definedNames>
    <definedName name="_xlnm.Print_Area" localSheetId="0">'Приложение № 1'!$A$1:$N$58</definedName>
  </definedNames>
  <calcPr calcId="152511" iterate="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97" i="2" l="1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K155" i="2"/>
  <c r="J155" i="2"/>
  <c r="I155" i="2"/>
  <c r="H155" i="2"/>
  <c r="G155" i="2"/>
  <c r="F155" i="2"/>
  <c r="E155" i="2"/>
  <c r="D155" i="2"/>
  <c r="C155" i="2" s="1"/>
  <c r="K154" i="2"/>
  <c r="J154" i="2"/>
  <c r="I154" i="2"/>
  <c r="H154" i="2"/>
  <c r="G154" i="2"/>
  <c r="F154" i="2"/>
  <c r="E154" i="2"/>
  <c r="D154" i="2"/>
  <c r="C154" i="2" s="1"/>
  <c r="K153" i="2"/>
  <c r="J153" i="2"/>
  <c r="I153" i="2"/>
  <c r="H153" i="2"/>
  <c r="G153" i="2"/>
  <c r="F153" i="2"/>
  <c r="C153" i="2" s="1"/>
  <c r="E153" i="2"/>
  <c r="D153" i="2"/>
  <c r="C151" i="2"/>
  <c r="C150" i="2"/>
  <c r="C149" i="2"/>
  <c r="C148" i="2"/>
  <c r="C147" i="2"/>
  <c r="C145" i="2"/>
  <c r="C144" i="2"/>
  <c r="C143" i="2"/>
  <c r="C142" i="2"/>
  <c r="C141" i="2"/>
  <c r="C139" i="2"/>
  <c r="C138" i="2"/>
  <c r="K137" i="2"/>
  <c r="J137" i="2"/>
  <c r="I137" i="2"/>
  <c r="H137" i="2"/>
  <c r="G137" i="2"/>
  <c r="C137" i="2" s="1"/>
  <c r="F137" i="2"/>
  <c r="E137" i="2"/>
  <c r="D137" i="2"/>
  <c r="K136" i="2"/>
  <c r="J136" i="2"/>
  <c r="I136" i="2"/>
  <c r="H136" i="2"/>
  <c r="G136" i="2"/>
  <c r="F136" i="2"/>
  <c r="E136" i="2"/>
  <c r="D136" i="2"/>
  <c r="C136" i="2" s="1"/>
  <c r="K135" i="2"/>
  <c r="J135" i="2"/>
  <c r="I135" i="2"/>
  <c r="H135" i="2"/>
  <c r="G135" i="2"/>
  <c r="F135" i="2"/>
  <c r="E135" i="2"/>
  <c r="D135" i="2"/>
  <c r="C135" i="2" s="1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K50" i="2"/>
  <c r="J50" i="2"/>
  <c r="I50" i="2"/>
  <c r="H50" i="2"/>
  <c r="G50" i="2"/>
  <c r="F50" i="2"/>
  <c r="E50" i="2"/>
  <c r="D50" i="2"/>
  <c r="C50" i="2" s="1"/>
  <c r="K49" i="2"/>
  <c r="J49" i="2"/>
  <c r="I49" i="2"/>
  <c r="H49" i="2"/>
  <c r="G49" i="2"/>
  <c r="F49" i="2"/>
  <c r="C49" i="2" s="1"/>
  <c r="E49" i="2"/>
  <c r="D49" i="2"/>
  <c r="C47" i="2"/>
  <c r="C46" i="2"/>
  <c r="C45" i="2"/>
  <c r="C44" i="2"/>
  <c r="C43" i="2"/>
  <c r="C41" i="2"/>
  <c r="C40" i="2"/>
  <c r="C39" i="2"/>
  <c r="C38" i="2"/>
  <c r="C37" i="2"/>
  <c r="C35" i="2"/>
  <c r="C34" i="2"/>
  <c r="C33" i="2"/>
  <c r="K32" i="2"/>
  <c r="J32" i="2"/>
  <c r="I32" i="2"/>
  <c r="H32" i="2"/>
  <c r="G32" i="2"/>
  <c r="F32" i="2"/>
  <c r="E32" i="2"/>
  <c r="D32" i="2"/>
  <c r="C32" i="2" s="1"/>
  <c r="K31" i="2"/>
  <c r="J31" i="2"/>
  <c r="I31" i="2"/>
  <c r="H31" i="2"/>
  <c r="G31" i="2"/>
  <c r="F31" i="2"/>
  <c r="E31" i="2"/>
  <c r="D31" i="2"/>
  <c r="C31" i="2" s="1"/>
  <c r="C29" i="2"/>
  <c r="C28" i="2"/>
  <c r="K27" i="2"/>
  <c r="J27" i="2"/>
  <c r="I27" i="2"/>
  <c r="H27" i="2"/>
  <c r="G27" i="2"/>
  <c r="F27" i="2"/>
  <c r="E27" i="2"/>
  <c r="D27" i="2"/>
  <c r="C27" i="2" s="1"/>
  <c r="K26" i="2"/>
  <c r="J26" i="2"/>
  <c r="I26" i="2"/>
  <c r="I25" i="2" s="1"/>
  <c r="H26" i="2"/>
  <c r="H25" i="2" s="1"/>
  <c r="G26" i="2"/>
  <c r="F26" i="2"/>
  <c r="E26" i="2"/>
  <c r="E25" i="2" s="1"/>
  <c r="D26" i="2"/>
  <c r="C26" i="2" s="1"/>
  <c r="K25" i="2"/>
  <c r="J25" i="2"/>
  <c r="G25" i="2"/>
  <c r="F25" i="2"/>
  <c r="C24" i="2"/>
  <c r="C23" i="2"/>
  <c r="C22" i="2"/>
  <c r="C21" i="2"/>
  <c r="C20" i="2"/>
  <c r="C19" i="2"/>
  <c r="C18" i="2"/>
  <c r="C17" i="2"/>
  <c r="C16" i="2"/>
  <c r="C15" i="2"/>
  <c r="C14" i="2"/>
  <c r="C13" i="2"/>
  <c r="K12" i="2"/>
  <c r="J12" i="2"/>
  <c r="I12" i="2"/>
  <c r="H12" i="2"/>
  <c r="G12" i="2"/>
  <c r="F12" i="2"/>
  <c r="E12" i="2"/>
  <c r="D12" i="2"/>
  <c r="C12" i="2"/>
  <c r="K11" i="2"/>
  <c r="K10" i="2" s="1"/>
  <c r="J11" i="2"/>
  <c r="I11" i="2"/>
  <c r="H11" i="2"/>
  <c r="H10" i="2" s="1"/>
  <c r="G11" i="2"/>
  <c r="G10" i="2" s="1"/>
  <c r="F11" i="2"/>
  <c r="E11" i="2"/>
  <c r="D11" i="2"/>
  <c r="C11" i="2" s="1"/>
  <c r="J10" i="2"/>
  <c r="I10" i="2"/>
  <c r="F10" i="2"/>
  <c r="E10" i="2"/>
  <c r="D25" i="2" l="1"/>
  <c r="C25" i="2" s="1"/>
  <c r="D10" i="2"/>
  <c r="C10" i="2" s="1"/>
</calcChain>
</file>

<file path=xl/sharedStrings.xml><?xml version="1.0" encoding="utf-8"?>
<sst xmlns="http://schemas.openxmlformats.org/spreadsheetml/2006/main" count="451" uniqueCount="197">
  <si>
    <t>Приложение № 1  
к муниципальной программе «Обеспечение безопасности на территории Камышловского  муниципального района на 2022-2029 годы»</t>
  </si>
  <si>
    <t>ЦЕЛИ, ЗАДАЧИ И ЦЕЛЕВЫЕ ПОКАЗАТЕЛИ РЕАЛИЗАЦИИ МУНИЦИПАЛЬНОЙ ПРОГРАММЫ  «ОБЕСПЕЧЕНИЕ БЕЗОПАСНОСТИ                                                                                                                                                                                               НА ТЕРРИТОРИИ КАМЫШЛОВСКОГО МУНИЦИПАЛЬНОГО РАЙОНА НА 2022-2029 ГОДЫ»</t>
  </si>
  <si>
    <t>№ строки</t>
  </si>
  <si>
    <t>№ цели, задачи, целевого показателя</t>
  </si>
  <si>
    <t>Наименование цели (целей) и задач, целевых показателей</t>
  </si>
  <si>
    <t>Единица измерения</t>
  </si>
  <si>
    <t>Справочно: базовое значение целевого показателя (на начало реализации муниципальной программы)</t>
  </si>
  <si>
    <t>Источник значений показателей</t>
  </si>
  <si>
    <t>2022 год</t>
  </si>
  <si>
    <t>2023 год</t>
  </si>
  <si>
    <t>2024 год</t>
  </si>
  <si>
    <t>2025 год</t>
  </si>
  <si>
    <t>2026 год</t>
  </si>
  <si>
    <t>2027 год</t>
  </si>
  <si>
    <t>2028 год</t>
  </si>
  <si>
    <t>2029 год</t>
  </si>
  <si>
    <t>1.</t>
  </si>
  <si>
    <t>ПОДПРОГРАММА 1 «Обеспечение мероприятий по гражданской обороне, предупреждению и ликвидации последствий ЧС и стихийных бедствий природного и техногенного характера на территории Камышловского муниципального района на 2022-2029 годы»</t>
  </si>
  <si>
    <t>1.1.</t>
  </si>
  <si>
    <t>Цель  1 Организация и осуществление на муниципальном уровне мероприятий по гражданской обороне, защите населения и территории Камышловского МР, предупреждению чрезвычайных ситуаций муниципального характера, стихийных бедствий и ликвидации их последствий на территории Камышловского муниципального района</t>
  </si>
  <si>
    <t>1.1.1.1.</t>
  </si>
  <si>
    <t>Уровень готовности к использованию действующих технических систем оповещения населения (электросиренами, проводным вещанием, радиовещанием, сотовой связью)</t>
  </si>
  <si>
    <t>процент</t>
  </si>
  <si>
    <t>Указ Президента РФ от 13.11.2012г. № 1522 «О создании комплексной системы экстренного оповещения населения об угрозе возникновения или о возникновении чрезвычайных ситуаций»; Постановление Правительства СО от 21.12.2011 года № 1772-ПП "Об оповещении и информировании населения"; Табель срочных донесений, форма 1/РАСЦО</t>
  </si>
  <si>
    <t>1.1.2.</t>
  </si>
  <si>
    <t>Задача 2 Совершенствовать инженерную защиту населения, улучшить содержание и использование защитных сооружений ГО</t>
  </si>
  <si>
    <t>1.1.2.1.</t>
  </si>
  <si>
    <t>Обеспеченность населения защитными сооружениями гражданской обороны, заглубленными и другими помещениями подземного пространства</t>
  </si>
  <si>
    <t>ФЗ от 21.12.1994г. № 68-ФЗ «О защите населения и территорий от чрезвычайных ситуаций природного и техногенного характера». ФЗ от 12.02.1998г. № 28-ФЗ «о гражданской обороне», Табель срочных донесений, форма 6/ИТМ</t>
  </si>
  <si>
    <t>1.1.3.</t>
  </si>
  <si>
    <t>Задача 3 Создать запасы материально-технических, продовольственных, медицинских и иных средств для первоочередного обеспечения пострадавшего населения</t>
  </si>
  <si>
    <t>1.1.3.1.</t>
  </si>
  <si>
    <t>Объемы запасов материально-технических, продовольственных, медицинских и иных средств для первоочередного обеспечения населения</t>
  </si>
  <si>
    <t>Постановление Правительства РФ от 27 апреля 2000 г. N 379 «О накоплении, хранении и использовании в целях гражданской обороны запасов материально-технических, продовольственных, медицинских и иных средств», Закон Свердловской области от 27.12.2004 года № 221-ОЗ О защите населения и территорий от чрезвычайных ситуаций природного и техногенного характера в Свердловской области, Табель срочных донесений, форма 2/РЕЗ ЧС</t>
  </si>
  <si>
    <t>1.1.4.</t>
  </si>
  <si>
    <t>Задача 4 Организовать качественную подготовку руководящего состава РСЧС, специалистов органов управления и населения в области защиты населения и территорий от ЧС</t>
  </si>
  <si>
    <t>1.1.4.1.</t>
  </si>
  <si>
    <t>Доля обученных должностных лиц и специалистов по гражданской обороны, подсистемы РСЧС, обеспечения пожарной безопасности и безопасности на водных объектах от ежегодных плановых показателей</t>
  </si>
  <si>
    <t>Табель срочных донесений, утвержденного 16.11.2020 Заместителем Губернатора Свердловской области А.Р. Салиховым, форма 1/ОПН</t>
  </si>
  <si>
    <t>1.1.5.</t>
  </si>
  <si>
    <t>Задача 5 Обеспечение безопасности людей на водных объектах</t>
  </si>
  <si>
    <t>1.1.5.1.</t>
  </si>
  <si>
    <t>Количество проведённых мероприятий направленных на обеспечение безопасности людей на водных объектах</t>
  </si>
  <si>
    <t>единиц</t>
  </si>
  <si>
    <t>Постановление правительства Свердловской области от 27.09.20218 года № 639-ПП "Об утверждении Правил охраны жизни людей на водных объектах в Свердловской области"</t>
  </si>
  <si>
    <t>1.1.6.</t>
  </si>
  <si>
    <t>Задача 6 Содействие обеспечению безопасности жизнедеятельности населения Камышловского МР в сфере гражданской обороны и развитие устойчивой и комплексной системы обеспечения защиты населения и территории Камышловского МР от угроз чрезвычайных ситуаций природного и техногенного характера.</t>
  </si>
  <si>
    <t>1.1.6.1.</t>
  </si>
  <si>
    <t>Переработка и оформление Паспорта безопасности территории Камышловского муниципального района, плана ГО и защиты населения</t>
  </si>
  <si>
    <t>Наличие согласованного и утверждённого Паспорта безопасности территории Камышловского муниципального района, плана ГО и защиты населения в соответствии ФЗ от 21.12.1994г. № 68- ФЗ «О защите населения и территорий от чрезвычайных ситуаций природного и техногенного характера». ФЗ от 12.02.1998г. № 28-ФЗ «о гражданской обороне»</t>
  </si>
  <si>
    <t>1.1.6.2.</t>
  </si>
  <si>
    <t>Уровень прикрытия территорий сельских поселений Камышловского района подразделениями пожарной охраны</t>
  </si>
  <si>
    <t>В соответствии с требованиями статьи 76 Федерального закона от 22 июля 2008 года № 123- ФЗ "Технический регламент о требованиях пожарной безопасности"</t>
  </si>
  <si>
    <t>1.1.7.</t>
  </si>
  <si>
    <t>Задача 7  Обеспечение деятельности ЕДДС Камышловского муниципального района</t>
  </si>
  <si>
    <t>1.1.7.1.</t>
  </si>
  <si>
    <t>Качество приема, обработки и передачи информации сотрудниками ЕДДС Камышловского муниципального района</t>
  </si>
  <si>
    <t>Постановление Правительства СО от 13.06.2019 года № 358-ПП «О порядке функционирования единых дежурно-диспетчерских служб в Свердловской области» (с изменениями на 8 сентября 2021 года) принятым положением о ЕДДС Камышловского муниципального района</t>
  </si>
  <si>
    <t>1.1.8.</t>
  </si>
  <si>
    <t>Задача 8 Обеспечение первичных мер пожарной безопасности в границах муниципального района за границами городских и сельских населенных пунктов</t>
  </si>
  <si>
    <t>1.1.8.1.</t>
  </si>
  <si>
    <t>Количество проведённых мероприятий направленных на обеспечение первичных мер пожарной безопасности на территориях вне границ населённых пунктов</t>
  </si>
  <si>
    <t>Федеральный закон от 22.07.2008 N 123-ФЗ (ред. от 30.04.2021) "Технический регламент о требованиях пожарной безопасности"</t>
  </si>
  <si>
    <t>2.</t>
  </si>
  <si>
    <t>ПОДПРОГРАММА 2:  Профилактика правонарушений на территории Камышловского муниципального района на 2022-2029 годы</t>
  </si>
  <si>
    <t>2.2.</t>
  </si>
  <si>
    <t>Цель 2: Реализация на территории Камышловского муниципального района  государственной политики в сфере профилактики правонарушений и создания основы для снижения уровня преступности посредством укрепления законности и правопорядка, повышения уровня безопасности граждан</t>
  </si>
  <si>
    <t>2.2.1.</t>
  </si>
  <si>
    <t>Задача 1: Совершенствовать профилактику работы по правонарушениям на территории Камышловского района</t>
  </si>
  <si>
    <t>2.2.1.1.</t>
  </si>
  <si>
    <t>Количество мероприятий, направленных на совершенствование работы по профилактике правонарушений</t>
  </si>
  <si>
    <t>Ежегодный план работы, протоколы решений комиссии по профилактике правонарушений в Камышловском муниципальном районе</t>
  </si>
  <si>
    <t>2.2.2.</t>
  </si>
  <si>
    <t>Задача 2: Осуществление документирования публичных мероприятий, в том числе с целью выявления правонарушений и иных противозаконных проявлений, информирование  правоохранительных органов</t>
  </si>
  <si>
    <t>2.2.2.1.</t>
  </si>
  <si>
    <t>Количество мероприятий, направленных на информирование правоохранительных органов при обнаружении признаков правонарушений и иных противозаконных проявлений</t>
  </si>
  <si>
    <t>2.2.3.</t>
  </si>
  <si>
    <t>Задача 3: Проведение общественных мероприятий и акций, с целью развития обстановки, направленной на профилактику правонарушений, развитие здорового морально-психологического климата среди населения</t>
  </si>
  <si>
    <t>2.2.3.1.</t>
  </si>
  <si>
    <t>Количество мероприятий, направленных на развитие здорового морально-психологического климата среди населения</t>
  </si>
  <si>
    <t>2.2.4.</t>
  </si>
  <si>
    <t>Задача 4: Разработка мер по устранению причин и условий, способствующих совершению правонарушений, создание методической базы по развитию правовой культуры населения и социально-психологической стабильности в социальной среде</t>
  </si>
  <si>
    <t>2.2.4.1.</t>
  </si>
  <si>
    <t>Количество мероприятий, направленных на повышение уровня профилактики правонарушений</t>
  </si>
  <si>
    <t>2.2.5.</t>
  </si>
  <si>
    <t>Задача 5: Осуществление государственного полномочия Свердловской области по созданию административных комиссий</t>
  </si>
  <si>
    <t>2.2.5.1.</t>
  </si>
  <si>
    <t>Количество мероприятий направленных на осуществление государственных полномочий</t>
  </si>
  <si>
    <t>Постановления административной комиссии Камышловского муниципального района</t>
  </si>
  <si>
    <t>2.2.6.</t>
  </si>
  <si>
    <t>Задача 6: Обеспечение взаимодействия лиц, участвующих в профилактике правонарушений, на территории Камышловского муниципального района</t>
  </si>
  <si>
    <t>2.2.6.1.</t>
  </si>
  <si>
    <t>Количество мероприятий, направленных на достижение обеспечения взаимодействия с правохранительными органами по профилактике правонарушений на территории Камышловского мунципального района</t>
  </si>
  <si>
    <t>Ежегодный план работы, протоколы решений комиссии по профилактике правонарушений в Камышловском муниципальном районе, отчетная информация</t>
  </si>
  <si>
    <t>2.2.7.</t>
  </si>
  <si>
    <t>Задача 7: Организация правового просвещения и правового информирования жителей Камышловского муниципального района</t>
  </si>
  <si>
    <t>2.2.7.1.</t>
  </si>
  <si>
    <t>Количество публикаций в СМИ</t>
  </si>
  <si>
    <t>2.2.7.2.</t>
  </si>
  <si>
    <t>Количество публикаций на официальном сайте администрации Камышловского мунциипального района, страницах социальных сетей подведомственных учреждений</t>
  </si>
  <si>
    <t>2.2.7.3.</t>
  </si>
  <si>
    <t>Количество мероприятий, направленных на организацию правового просвещения и правового информирования в местах массового скопления граждан, при проведении массовых мероприятий</t>
  </si>
  <si>
    <t>2.2.8.</t>
  </si>
  <si>
    <t>Задача 8: Вовлечение общественности Камышловского муниципального района в мероприятия, направленные на профилактику правонарушений, наркомании, алкоголизма, ВИЧ-инфекции и иных социально значимых заболеваний, пропаганду здорового образа жизни</t>
  </si>
  <si>
    <t>2.2.8.1.</t>
  </si>
  <si>
    <t>Количество социальных проектов направленных на профилактику правонарушений, наркомании, алкоголизма, ВИЧ-инфекции и иных социально значимых заболеваний, пропаганду здорового образа жизни</t>
  </si>
  <si>
    <t>Федеральный закон от 12.01.1996 N 7-ФЗ "О некоммерческих организациях", Федеральный закон от 23.06.2016 N 182-ФЗ "Об основах системы профилактики правонарушений в Российской Федерации"</t>
  </si>
  <si>
    <t>2.2.8.2.</t>
  </si>
  <si>
    <t>Количество жителей Камышовского района, охваченных проектом, направленным на профилактику правонарушений, наркомании, алкоголизма, ВИЧ-инфекции и иных социально значимых заболеваний, пропаганду здорового образа жизни</t>
  </si>
  <si>
    <t>Федеральный закон от 23.06.2016 N 182-ФЗ "Об основах системы профилактики правонарушений в Российской Федерации", "Концепция государственной антинаркотической политики Российской Федерации"</t>
  </si>
  <si>
    <t>2.2.8.3.</t>
  </si>
  <si>
    <t>Количество социальных проектов направленных на социальную адаптацию лиц, находящихся в трудной жизненной ситуации</t>
  </si>
  <si>
    <t>2.2.8.4.</t>
  </si>
  <si>
    <t>Количество лиц, находящихся в трудной жизненной ситуации, социально адаптированных в рамках проекта</t>
  </si>
  <si>
    <t>Федеральный закон от 12.01.1996 N 7-ФЗ "О некоммерческих организациях", Федеральный закон от 23.06.2016 N 182-ФЗ "Об основах системы профилактики правонарушений в Российской</t>
  </si>
  <si>
    <t>2.2.8.5.</t>
  </si>
  <si>
    <t>Количество мероприятий  по профилактике заболеваний и формирование здорового образа жизни на территории Камышловского муниципального района</t>
  </si>
  <si>
    <t>Федеральный закон "О санитарно-эпидемиологическом благополучии населения" от 30.03.1999 N 52-ФЗ</t>
  </si>
  <si>
    <t>2.2.9.</t>
  </si>
  <si>
    <t>Задача 9: Участие в профилактике экстремистской деятельности.</t>
  </si>
  <si>
    <t>2.2.9.1.</t>
  </si>
  <si>
    <t>Количество мероприятий направленных на профилактику экстремистской деятельности</t>
  </si>
  <si>
    <t>Протоколы совместных заседаний комиссии по профилактике экстремизма на территории Камышловского муниципального района, консультативного совета по взаимодействию с национальными, общественными и религиозными организациями. Отчетная информация</t>
  </si>
  <si>
    <t>2.2.10.</t>
  </si>
  <si>
    <t>Задача 10: Использование в системе образования и культуры в МО Камышловский муниципальный район рекомендаций по формированию толерантного сознания и поведения среди учащихся и педагогического персонала</t>
  </si>
  <si>
    <t>2.2.10.1</t>
  </si>
  <si>
    <t>Количество мероприятий направленных на формирование толерантного сознания и поведения среди учащихся и педагогического персонала</t>
  </si>
  <si>
    <t>2.2.11.</t>
  </si>
  <si>
    <t>Задача 11: Проведение общественных акций, творческих мероприятий с целью развития толерантности среди населения, профилактики экстремистских проявлений на территории Камышловского муниципального района</t>
  </si>
  <si>
    <t>2.2.11.1.</t>
  </si>
  <si>
    <t>Количество мероприятий, направленных на развития толерантности среди населения, профилактики экстремистских проявлений на территории Камышловского муниципального района</t>
  </si>
  <si>
    <t xml:space="preserve">Приложение № 2  
к муниципальной программе «Обеспечение безопасности на территории Камышловского  муниципального района на 2022-2029 годы»
</t>
  </si>
  <si>
    <t>ПЛАН МЕРОПРИЯТИЙ «ОБЕСПЕЧЕНИЕ БЕЗОПАСНОСТИ НА ТЕРРИТОРИИ КАМЫШЛОВСКОГО МУНИЦИПАЛЬНОГО РАЙОНА НА 2022-2029 ГОДЫ»</t>
  </si>
  <si>
    <t>Наименование мероприятия/ Источники расходов на финансирование</t>
  </si>
  <si>
    <t>Объем расходов на выполнение мероприятия за счет всех источников ресурсного обеспечения, тыс. рублей</t>
  </si>
  <si>
    <t>Номер строки целевых показателей, на достижение которых направлены мероприятия</t>
  </si>
  <si>
    <t>всего</t>
  </si>
  <si>
    <t>ВСЕГО ПО МУНИЦИПАЛЬНОЙ ПРОГРАММЕ, В ТОМ ЧИСЛЕ</t>
  </si>
  <si>
    <t>х</t>
  </si>
  <si>
    <t>местный бюджет</t>
  </si>
  <si>
    <t>областной бюджет</t>
  </si>
  <si>
    <t>федеральный бюджет</t>
  </si>
  <si>
    <t>внебюджетные источники (справочно)</t>
  </si>
  <si>
    <t>Капитальные вложения</t>
  </si>
  <si>
    <t>Научно-исследовательские и опытно-конструкторские работы</t>
  </si>
  <si>
    <t>Прочие нужды</t>
  </si>
  <si>
    <t>ПОДПРОГРАММА 1 Обеспечение мероприятий по гражданской обороне, предупреждению и ликвидации чрезвычайных ситуаций и стихийных бедствий природного и техногенного характера на территории Камышловского муниципального района</t>
  </si>
  <si>
    <t>ВСЕГО ПО ПОДПРОГРАММЕ 1 , В ТОМ ЧИСЛЕ</t>
  </si>
  <si>
    <t>1. Капитальные вложения</t>
  </si>
  <si>
    <t>Всего по направлению "Капитальные вложения”, в том числе</t>
  </si>
  <si>
    <t>2. Научно-исследовательские и опытно-конструкторские работы</t>
  </si>
  <si>
    <t>Всего по направлению "Научно-исследовательские и опытно-конструкторские работы”, в том числе</t>
  </si>
  <si>
    <t>3. Прочие нужды</t>
  </si>
  <si>
    <t>Всего по направлению "Прочие нужды", в том числе</t>
  </si>
  <si>
    <t>Мероприятие 1.1 Поддержание в состоянии постоянной готовности к использованию систем оповещения населения об опасностях (приобретение и эксплуатационно-техническое обслуживание средств связи, аппаратуры оповещения, аренда технических средств).</t>
  </si>
  <si>
    <t>1.1.1.1</t>
  </si>
  <si>
    <t>Мероприятие 1.2 Поддержание в состоянии постоянной готовности к использованию защитных сооружений гражданской обороны</t>
  </si>
  <si>
    <t>1.1.2.1</t>
  </si>
  <si>
    <t>Мероприятие 1.3 Развитие пунктов временного размещения и приемных пунктов, подготовка загородной зоны для работы в особый период</t>
  </si>
  <si>
    <t>1.1.3.1</t>
  </si>
  <si>
    <t>Мероприятие 1.4 Подготовка и обучение населения способам защиты от опасностей, возникающих при ведении военных действий или вследствие этих действий, способам защиты и действиям в чрезвычайных ситуациях</t>
  </si>
  <si>
    <t>1.1.4.1</t>
  </si>
  <si>
    <t>Мероприятие 1.5 Приобретение или изготовление и эксплуатация аварийно-спасательного оборудования (в т.ч. нестандартного) и технических средств специальной разведки, средств индивидуальной защиты</t>
  </si>
  <si>
    <t>Мероприятие 1.6 Приобретение компьютерной и организационной техники, ее модернизация и дооборудование. Средств мобильной связи и навигации, радиостанции, средств пожаротушения и электронных карт, для позиционирования природных и техногенных рисков, в том числе для дежурно-диспетчерской службы</t>
  </si>
  <si>
    <t>1.1.3.1; 1.1.7.1</t>
  </si>
  <si>
    <t>Мероприятие 1.7 Обеспечение безопасности людей на водных объектах (в том числе: патрулирование, изготовление планшетов, аншлагов, запрещающих знаков)</t>
  </si>
  <si>
    <t>1.1.5.1</t>
  </si>
  <si>
    <t>Мероприятие 1.8 Переработка и оформление Паспорта безопасности территории Камышловского муниципального района, плана ГО и защиты населения</t>
  </si>
  <si>
    <t>1.1.6.1</t>
  </si>
  <si>
    <t>Мероприятие 1.9 Содержание и обслуживание транкинговой связи</t>
  </si>
  <si>
    <t>1.1.7.1</t>
  </si>
  <si>
    <t>Мероприятие 1.10 Переаттестация ПЭВМ - рабочего места по гражданской обороне и рабочих мест ЕДДС</t>
  </si>
  <si>
    <t>Мероприятие 1.11 Организация и проведение учений, тренировок по ГО</t>
  </si>
  <si>
    <t>Мероприятие 1.12 Проведение работ по предупреждению и ликвидации чрезвычайных ситуаций природного и техногенного характера</t>
  </si>
  <si>
    <t>1.1.6.2</t>
  </si>
  <si>
    <t>Мероприятие 1.13 Обеспечение деятельности муниципального казенного учреждения Камышловского муниципального района "Центр обеспечения безопасности"</t>
  </si>
  <si>
    <t>Мероприятие 1.14 Работа над АПК «Безопасный город».</t>
  </si>
  <si>
    <t>Мероприятие 1.15 Предоставление межбюджетных трансфертов сельским поселениям на пожарную безопасность</t>
  </si>
  <si>
    <t>Мероприятие 1.16 Обеспечение первичных мер пожарной безопасности в границах муниципального района за границами городских и сельских населенных пунктов</t>
  </si>
  <si>
    <t>1.1.8.1</t>
  </si>
  <si>
    <t>ПОДПРОГРАММА 2 Профилактика правонарушений на территории Камышловского муниципального района на 2022-2028 годы</t>
  </si>
  <si>
    <t>ВСЕГО ПО ПОДПРОГРАММЕ 2, В ТОМ ЧИСЛЕ</t>
  </si>
  <si>
    <t>Мероприятие 2.1 Проведение мероприятий по профилактике экстремизма и межнациональных конфликтов (в т.ч. демонстрация роликов, изготовление и установка информационных стендов, раздаточного материала и др.) в т.ч. для обеспечения деятельности коллегиальных органов, созданных при органах местного самоуправления Камышловского муниципального района</t>
  </si>
  <si>
    <t>2.2.9.1, 2.2.10.1</t>
  </si>
  <si>
    <t>Мероприятие 2.2 Организация и проведение мероприятий, творческих проектов, бесед, круглых столов среди образовательных учреждений и учреждений культуры Камышловского муниципального района направленных на укрепление культуры мира, продвижение идеалов взаимопонимания, терпимости, межнациональной солидарности (в т.ч. семинары, круглые столы с приглашением лектората и др.).</t>
  </si>
  <si>
    <t>2.2.10.1, 2.2.11.1</t>
  </si>
  <si>
    <t>Мероприятие 2.3. Субвенции местным бюджетам на осуществление государственного полномочия Свердловской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Свердловской области за счет областного бюджета</t>
  </si>
  <si>
    <t>2.2.2.1., 2.2.6.1., 2.2.4.1</t>
  </si>
  <si>
    <t>Мероприятие 2.4 Субвенции местным бюджетам на осуществление государственного полномочия Свердловской области по созданию административных комиссий за счет областного бюджета</t>
  </si>
  <si>
    <t>Мероприятие 2.5 Проведение мероприятий направленных на активизацию борьбы с пьянством, алкоголизмом, наркоманией на территории Камышловского района (в т.ч. выставки, конкурсы рисунков, плакатов, изготовление и размещение раздаточного материала, изготовление и трансляция роликов и др) в т.ч. для обеспечения деятельности коллегиальных органов, созданных при органах местного самоуправления Камышловского муниципального района</t>
  </si>
  <si>
    <t>2.2.1.1., 2.2.3.1., 2.2.4.1., 2.2.7.1, 2.2.7.2, 2.2.7.3</t>
  </si>
  <si>
    <t>Мероприятие 2.6 Проведение мероприятий по профилактике безнадзорности и профилактике правонарушений среди несовершеннолетних в Камышловском муниципальном районе (в т.ч. профилактические акции, рейды, изготовление и размещение буклетов и информационных материалов и др.) в т.ч. для обеспечения деятельности коллегиальных органов, созданных при органах местного самоуправления Камышловского муниципального района</t>
  </si>
  <si>
    <r>
      <rPr>
        <sz val="10"/>
        <color rgb="FF000000"/>
        <rFont val="Times New Roman"/>
        <family val="1"/>
        <charset val="1"/>
      </rPr>
      <t>2.2.1.1.,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0"/>
        <color theme="1"/>
        <rFont val="Times New Roman"/>
        <family val="1"/>
        <charset val="204"/>
      </rPr>
      <t>2.2.3.1., 2.2.6.1., 2.2.7.1.,  2.2.7.2, 2.2.7.3.</t>
    </r>
  </si>
  <si>
    <t>Мероприятие 2.7. Проведение конкурса проектов, направленных на профилактику правонарушений, наркомании, алкоголизма, ВИЧ- инфекции и иных социально значимых заболеваний, пропаганду здорового образа жизни, социальную адаптацию лиц, находящихся в трудной жизненной ситуации</t>
  </si>
  <si>
    <t>2.2.8.1., 2.2.8.2., 2.2.8.3., 2.2.8.4.</t>
  </si>
  <si>
    <t>Мероприятие 2.8. «Проведение мероприятий по профилактике заболеваний и формирование здорового образа жизни на территории Камышловского муниципального района»</t>
  </si>
  <si>
    <t>2.2.8.5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</si>
</sst>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</font>
    <font>
      <sz val="14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7.5"/>
      <color rgb="FF000000"/>
      <name val="Times New Roman"/>
      <family val="1"/>
      <charset val="1"/>
    </font>
    <font>
      <sz val="7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 shrinkToFit="1"/>
    </xf>
    <xf numFmtId="0" fontId="3" fillId="0" borderId="1" xfId="0" applyFont="1" applyBorder="1" applyAlignment="1">
      <alignment horizontal="center" vertical="top" wrapText="1" shrinkToFit="1"/>
    </xf>
    <xf numFmtId="0" fontId="3" fillId="0" borderId="0" xfId="0" applyFont="1" applyBorder="1" applyAlignment="1">
      <alignment horizontal="center" vertical="top" wrapText="1" shrinkToFi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horizontal="center" vertical="top" shrinkToFit="1"/>
    </xf>
    <xf numFmtId="0" fontId="2" fillId="0" borderId="0" xfId="0" applyFont="1" applyAlignment="1">
      <alignment vertical="top" shrinkToFit="1"/>
    </xf>
    <xf numFmtId="0" fontId="3" fillId="0" borderId="1" xfId="0" applyFont="1" applyBorder="1" applyAlignment="1">
      <alignment horizontal="center" vertical="top" wrapText="1" shrinkToFit="1"/>
    </xf>
    <xf numFmtId="0" fontId="3" fillId="0" borderId="1" xfId="0" applyFont="1" applyBorder="1" applyAlignment="1">
      <alignment vertical="top" wrapText="1" shrinkToFi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right" vertical="top" wrapText="1"/>
    </xf>
    <xf numFmtId="2" fontId="3" fillId="0" borderId="1" xfId="0" applyNumberFormat="1" applyFont="1" applyBorder="1" applyAlignment="1">
      <alignment horizontal="right" vertical="top" wrapText="1"/>
    </xf>
    <xf numFmtId="0" fontId="0" fillId="0" borderId="0" xfId="0" applyBorder="1"/>
    <xf numFmtId="2" fontId="3" fillId="0" borderId="1" xfId="0" applyNumberFormat="1" applyFont="1" applyBorder="1" applyAlignment="1">
      <alignment vertical="top" wrapText="1"/>
    </xf>
    <xf numFmtId="2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"/>
  <sheetViews>
    <sheetView tabSelected="1" zoomScale="90" zoomScaleNormal="90" workbookViewId="0">
      <pane ySplit="5" topLeftCell="A6" activePane="bottomLeft" state="frozen"/>
      <selection pane="bottomLeft" activeCell="M1" sqref="A1:N54"/>
    </sheetView>
  </sheetViews>
  <sheetFormatPr defaultColWidth="8.7109375" defaultRowHeight="15" customHeight="1" x14ac:dyDescent="0.25"/>
  <cols>
    <col min="2" max="2" width="10.140625" customWidth="1"/>
    <col min="3" max="3" width="35.85546875" customWidth="1"/>
    <col min="4" max="4" width="10" customWidth="1"/>
    <col min="13" max="13" width="21.5703125" customWidth="1"/>
    <col min="14" max="14" width="49.7109375" customWidth="1"/>
  </cols>
  <sheetData>
    <row r="1" spans="1:14" ht="64.5" customHeight="1" x14ac:dyDescent="0.25">
      <c r="A1" s="8"/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7" t="s">
        <v>0</v>
      </c>
      <c r="N1" s="7"/>
    </row>
    <row r="2" spans="1:14" ht="30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66.75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/>
      <c r="F4" s="5"/>
      <c r="G4" s="5"/>
      <c r="H4" s="5"/>
      <c r="I4" s="5"/>
      <c r="J4" s="5"/>
      <c r="K4" s="5"/>
      <c r="L4" s="5"/>
      <c r="M4" s="5" t="s">
        <v>6</v>
      </c>
      <c r="N4" s="5" t="s">
        <v>7</v>
      </c>
    </row>
    <row r="5" spans="1:14" ht="14.25" customHeight="1" x14ac:dyDescent="0.25">
      <c r="A5" s="5"/>
      <c r="B5" s="5"/>
      <c r="C5" s="5"/>
      <c r="D5" s="5"/>
      <c r="E5" s="13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13" t="s">
        <v>13</v>
      </c>
      <c r="K5" s="13" t="s">
        <v>14</v>
      </c>
      <c r="L5" s="13" t="s">
        <v>15</v>
      </c>
      <c r="M5" s="5"/>
      <c r="N5" s="5"/>
    </row>
    <row r="6" spans="1:14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  <c r="N6" s="13">
        <v>14</v>
      </c>
    </row>
    <row r="7" spans="1:14" ht="34.5" customHeight="1" x14ac:dyDescent="0.25">
      <c r="A7" s="13">
        <v>1</v>
      </c>
      <c r="B7" s="13" t="s">
        <v>16</v>
      </c>
      <c r="C7" s="4" t="s">
        <v>17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25.5" customHeight="1" x14ac:dyDescent="0.25">
      <c r="A8" s="13">
        <v>2</v>
      </c>
      <c r="B8" s="13" t="s">
        <v>18</v>
      </c>
      <c r="C8" s="4" t="s">
        <v>19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89.25" customHeight="1" x14ac:dyDescent="0.25">
      <c r="A9" s="13">
        <v>3</v>
      </c>
      <c r="B9" s="13" t="s">
        <v>20</v>
      </c>
      <c r="C9" s="14" t="s">
        <v>21</v>
      </c>
      <c r="D9" s="13" t="s">
        <v>22</v>
      </c>
      <c r="E9" s="13">
        <v>100</v>
      </c>
      <c r="F9" s="13">
        <v>100</v>
      </c>
      <c r="G9" s="13">
        <v>100</v>
      </c>
      <c r="H9" s="13">
        <v>100</v>
      </c>
      <c r="I9" s="13">
        <v>100</v>
      </c>
      <c r="J9" s="13">
        <v>100</v>
      </c>
      <c r="K9" s="13">
        <v>100</v>
      </c>
      <c r="L9" s="13">
        <v>100</v>
      </c>
      <c r="M9" s="13">
        <v>100</v>
      </c>
      <c r="N9" s="14" t="s">
        <v>23</v>
      </c>
    </row>
    <row r="10" spans="1:14" ht="15.75" customHeight="1" x14ac:dyDescent="0.25">
      <c r="A10" s="13">
        <v>4</v>
      </c>
      <c r="B10" s="13" t="s">
        <v>24</v>
      </c>
      <c r="C10" s="4" t="s">
        <v>25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66.75" customHeight="1" x14ac:dyDescent="0.25">
      <c r="A11" s="13">
        <v>5</v>
      </c>
      <c r="B11" s="13" t="s">
        <v>26</v>
      </c>
      <c r="C11" s="14" t="s">
        <v>27</v>
      </c>
      <c r="D11" s="13" t="s">
        <v>22</v>
      </c>
      <c r="E11" s="13">
        <v>100</v>
      </c>
      <c r="F11" s="13">
        <v>100</v>
      </c>
      <c r="G11" s="13">
        <v>100</v>
      </c>
      <c r="H11" s="13">
        <v>100</v>
      </c>
      <c r="I11" s="13">
        <v>100</v>
      </c>
      <c r="J11" s="13">
        <v>100</v>
      </c>
      <c r="K11" s="13">
        <v>100</v>
      </c>
      <c r="L11" s="13">
        <v>100</v>
      </c>
      <c r="M11" s="13">
        <v>100</v>
      </c>
      <c r="N11" s="14" t="s">
        <v>28</v>
      </c>
    </row>
    <row r="12" spans="1:14" ht="15.75" customHeight="1" x14ac:dyDescent="0.25">
      <c r="A12" s="13">
        <v>6</v>
      </c>
      <c r="B12" s="13" t="s">
        <v>29</v>
      </c>
      <c r="C12" s="4" t="s">
        <v>30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111.75" customHeight="1" x14ac:dyDescent="0.25">
      <c r="A13" s="13">
        <v>7</v>
      </c>
      <c r="B13" s="13" t="s">
        <v>31</v>
      </c>
      <c r="C13" s="14" t="s">
        <v>32</v>
      </c>
      <c r="D13" s="13" t="s">
        <v>22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  <c r="K13" s="13">
        <v>100</v>
      </c>
      <c r="L13" s="13">
        <v>100</v>
      </c>
      <c r="M13" s="13">
        <v>100</v>
      </c>
      <c r="N13" s="14" t="s">
        <v>33</v>
      </c>
    </row>
    <row r="14" spans="1:14" ht="15.75" customHeight="1" x14ac:dyDescent="0.25">
      <c r="A14" s="13">
        <v>8</v>
      </c>
      <c r="B14" s="13" t="s">
        <v>34</v>
      </c>
      <c r="C14" s="4" t="s">
        <v>35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78" customHeight="1" x14ac:dyDescent="0.25">
      <c r="A15" s="13">
        <v>9</v>
      </c>
      <c r="B15" s="13" t="s">
        <v>36</v>
      </c>
      <c r="C15" s="14" t="s">
        <v>37</v>
      </c>
      <c r="D15" s="13" t="s">
        <v>22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  <c r="K15" s="13">
        <v>100</v>
      </c>
      <c r="L15" s="13">
        <v>100</v>
      </c>
      <c r="M15" s="13">
        <v>100</v>
      </c>
      <c r="N15" s="14" t="s">
        <v>38</v>
      </c>
    </row>
    <row r="16" spans="1:14" ht="15.75" customHeight="1" x14ac:dyDescent="0.25">
      <c r="A16" s="13">
        <v>10</v>
      </c>
      <c r="B16" s="13" t="s">
        <v>39</v>
      </c>
      <c r="C16" s="4" t="s">
        <v>40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58.5" customHeight="1" x14ac:dyDescent="0.25">
      <c r="A17" s="13">
        <v>11</v>
      </c>
      <c r="B17" s="13" t="s">
        <v>41</v>
      </c>
      <c r="C17" s="14" t="s">
        <v>42</v>
      </c>
      <c r="D17" s="13" t="s">
        <v>43</v>
      </c>
      <c r="E17" s="13">
        <v>8</v>
      </c>
      <c r="F17" s="13">
        <v>8</v>
      </c>
      <c r="G17" s="13">
        <v>8</v>
      </c>
      <c r="H17" s="13">
        <v>8</v>
      </c>
      <c r="I17" s="13">
        <v>8</v>
      </c>
      <c r="J17" s="13">
        <v>8</v>
      </c>
      <c r="K17" s="13">
        <v>8</v>
      </c>
      <c r="L17" s="13">
        <v>8</v>
      </c>
      <c r="M17" s="13">
        <v>8</v>
      </c>
      <c r="N17" s="14" t="s">
        <v>44</v>
      </c>
    </row>
    <row r="18" spans="1:14" ht="25.5" customHeight="1" x14ac:dyDescent="0.25">
      <c r="A18" s="13">
        <v>12</v>
      </c>
      <c r="B18" s="13" t="s">
        <v>45</v>
      </c>
      <c r="C18" s="4" t="s">
        <v>46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89.25" customHeight="1" x14ac:dyDescent="0.25">
      <c r="A19" s="13">
        <v>13</v>
      </c>
      <c r="B19" s="13" t="s">
        <v>47</v>
      </c>
      <c r="C19" s="14" t="s">
        <v>48</v>
      </c>
      <c r="D19" s="13" t="s">
        <v>43</v>
      </c>
      <c r="E19" s="13">
        <v>2</v>
      </c>
      <c r="F19" s="13">
        <v>2</v>
      </c>
      <c r="G19" s="13">
        <v>2</v>
      </c>
      <c r="H19" s="13">
        <v>2</v>
      </c>
      <c r="I19" s="13">
        <v>2</v>
      </c>
      <c r="J19" s="13">
        <v>2</v>
      </c>
      <c r="K19" s="13">
        <v>2</v>
      </c>
      <c r="L19" s="13">
        <v>2</v>
      </c>
      <c r="M19" s="13">
        <v>2</v>
      </c>
      <c r="N19" s="14" t="s">
        <v>49</v>
      </c>
    </row>
    <row r="20" spans="1:14" ht="38.25" x14ac:dyDescent="0.25">
      <c r="A20" s="13">
        <v>14</v>
      </c>
      <c r="B20" s="13" t="s">
        <v>50</v>
      </c>
      <c r="C20" s="14" t="s">
        <v>51</v>
      </c>
      <c r="D20" s="13" t="s">
        <v>22</v>
      </c>
      <c r="E20" s="13">
        <v>100</v>
      </c>
      <c r="F20" s="13">
        <v>100</v>
      </c>
      <c r="G20" s="13">
        <v>100</v>
      </c>
      <c r="H20" s="13">
        <v>100</v>
      </c>
      <c r="I20" s="13">
        <v>100</v>
      </c>
      <c r="J20" s="13">
        <v>100</v>
      </c>
      <c r="K20" s="13">
        <v>100</v>
      </c>
      <c r="L20" s="13">
        <v>100</v>
      </c>
      <c r="M20" s="13">
        <v>100</v>
      </c>
      <c r="N20" s="14" t="s">
        <v>52</v>
      </c>
    </row>
    <row r="21" spans="1:14" ht="15.75" customHeight="1" x14ac:dyDescent="0.25">
      <c r="A21" s="13">
        <v>15</v>
      </c>
      <c r="B21" s="13" t="s">
        <v>53</v>
      </c>
      <c r="C21" s="4" t="s">
        <v>54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76.5" customHeight="1" x14ac:dyDescent="0.25">
      <c r="A22" s="13">
        <v>16</v>
      </c>
      <c r="B22" s="13" t="s">
        <v>55</v>
      </c>
      <c r="C22" s="14" t="s">
        <v>56</v>
      </c>
      <c r="D22" s="13" t="s">
        <v>22</v>
      </c>
      <c r="E22" s="13">
        <v>100</v>
      </c>
      <c r="F22" s="13">
        <v>100</v>
      </c>
      <c r="G22" s="13">
        <v>100</v>
      </c>
      <c r="H22" s="13">
        <v>100</v>
      </c>
      <c r="I22" s="13">
        <v>100</v>
      </c>
      <c r="J22" s="13">
        <v>100</v>
      </c>
      <c r="K22" s="13">
        <v>100</v>
      </c>
      <c r="L22" s="13">
        <v>100</v>
      </c>
      <c r="M22" s="13">
        <v>100</v>
      </c>
      <c r="N22" s="14" t="s">
        <v>57</v>
      </c>
    </row>
    <row r="23" spans="1:14" ht="15.75" customHeight="1" x14ac:dyDescent="0.25">
      <c r="A23" s="13">
        <v>17</v>
      </c>
      <c r="B23" s="13" t="s">
        <v>58</v>
      </c>
      <c r="C23" s="4" t="s">
        <v>59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68.25" customHeight="1" x14ac:dyDescent="0.25">
      <c r="A24" s="13">
        <v>18</v>
      </c>
      <c r="B24" s="13" t="s">
        <v>60</v>
      </c>
      <c r="C24" s="14" t="s">
        <v>61</v>
      </c>
      <c r="D24" s="13" t="s">
        <v>43</v>
      </c>
      <c r="E24" s="13">
        <v>4</v>
      </c>
      <c r="F24" s="13">
        <v>4</v>
      </c>
      <c r="G24" s="13">
        <v>4</v>
      </c>
      <c r="H24" s="13">
        <v>4</v>
      </c>
      <c r="I24" s="13">
        <v>4</v>
      </c>
      <c r="J24" s="13">
        <v>4</v>
      </c>
      <c r="K24" s="13">
        <v>4</v>
      </c>
      <c r="L24" s="13">
        <v>4</v>
      </c>
      <c r="M24" s="13">
        <v>4</v>
      </c>
      <c r="N24" s="14" t="s">
        <v>62</v>
      </c>
    </row>
    <row r="25" spans="1:14" ht="15.75" customHeight="1" x14ac:dyDescent="0.25">
      <c r="A25" s="13">
        <v>19</v>
      </c>
      <c r="B25" s="13" t="s">
        <v>63</v>
      </c>
      <c r="C25" s="4" t="s">
        <v>64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25.5" customHeight="1" x14ac:dyDescent="0.25">
      <c r="A26" s="13">
        <v>20</v>
      </c>
      <c r="B26" s="13" t="s">
        <v>65</v>
      </c>
      <c r="C26" s="4" t="s">
        <v>66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15.75" customHeight="1" x14ac:dyDescent="0.25">
      <c r="A27" s="13">
        <v>21</v>
      </c>
      <c r="B27" s="13" t="s">
        <v>67</v>
      </c>
      <c r="C27" s="4" t="s">
        <v>68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38.25" x14ac:dyDescent="0.25">
      <c r="A28" s="13">
        <v>22</v>
      </c>
      <c r="B28" s="13" t="s">
        <v>69</v>
      </c>
      <c r="C28" s="14" t="s">
        <v>70</v>
      </c>
      <c r="D28" s="13" t="s">
        <v>43</v>
      </c>
      <c r="E28" s="13">
        <v>8</v>
      </c>
      <c r="F28" s="13">
        <v>8</v>
      </c>
      <c r="G28" s="13">
        <v>8</v>
      </c>
      <c r="H28" s="13">
        <v>8</v>
      </c>
      <c r="I28" s="13">
        <v>8</v>
      </c>
      <c r="J28" s="13">
        <v>8</v>
      </c>
      <c r="K28" s="13">
        <v>8</v>
      </c>
      <c r="L28" s="13">
        <v>8</v>
      </c>
      <c r="M28" s="13">
        <v>8</v>
      </c>
      <c r="N28" s="14" t="s">
        <v>71</v>
      </c>
    </row>
    <row r="29" spans="1:14" ht="15.75" customHeight="1" x14ac:dyDescent="0.25">
      <c r="A29" s="13">
        <v>23</v>
      </c>
      <c r="B29" s="13" t="s">
        <v>72</v>
      </c>
      <c r="C29" s="4" t="s">
        <v>73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71.25" customHeight="1" x14ac:dyDescent="0.25">
      <c r="A30" s="13">
        <v>24</v>
      </c>
      <c r="B30" s="13" t="s">
        <v>74</v>
      </c>
      <c r="C30" s="14" t="s">
        <v>75</v>
      </c>
      <c r="D30" s="13" t="s">
        <v>43</v>
      </c>
      <c r="E30" s="13">
        <v>7</v>
      </c>
      <c r="F30" s="13">
        <v>7</v>
      </c>
      <c r="G30" s="13">
        <v>7</v>
      </c>
      <c r="H30" s="13">
        <v>7</v>
      </c>
      <c r="I30" s="13">
        <v>7</v>
      </c>
      <c r="J30" s="13">
        <v>7</v>
      </c>
      <c r="K30" s="13">
        <v>7</v>
      </c>
      <c r="L30" s="13">
        <v>7</v>
      </c>
      <c r="M30" s="13">
        <v>7</v>
      </c>
      <c r="N30" s="14" t="s">
        <v>71</v>
      </c>
    </row>
    <row r="31" spans="1:14" ht="15.75" customHeight="1" x14ac:dyDescent="0.25">
      <c r="A31" s="13">
        <v>25</v>
      </c>
      <c r="B31" s="13" t="s">
        <v>76</v>
      </c>
      <c r="C31" s="4" t="s">
        <v>77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51" x14ac:dyDescent="0.25">
      <c r="A32" s="13">
        <v>26</v>
      </c>
      <c r="B32" s="13" t="s">
        <v>78</v>
      </c>
      <c r="C32" s="14" t="s">
        <v>79</v>
      </c>
      <c r="D32" s="13" t="s">
        <v>43</v>
      </c>
      <c r="E32" s="13">
        <v>7</v>
      </c>
      <c r="F32" s="13">
        <v>7</v>
      </c>
      <c r="G32" s="13">
        <v>7</v>
      </c>
      <c r="H32" s="13">
        <v>7</v>
      </c>
      <c r="I32" s="13">
        <v>7</v>
      </c>
      <c r="J32" s="13">
        <v>7</v>
      </c>
      <c r="K32" s="13">
        <v>7</v>
      </c>
      <c r="L32" s="13">
        <v>7</v>
      </c>
      <c r="M32" s="13">
        <v>7</v>
      </c>
      <c r="N32" s="14" t="s">
        <v>71</v>
      </c>
    </row>
    <row r="33" spans="1:14" ht="25.5" customHeight="1" x14ac:dyDescent="0.25">
      <c r="A33" s="13">
        <v>27</v>
      </c>
      <c r="B33" s="13" t="s">
        <v>80</v>
      </c>
      <c r="C33" s="4" t="s">
        <v>81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38.25" x14ac:dyDescent="0.25">
      <c r="A34" s="13">
        <v>28</v>
      </c>
      <c r="B34" s="13" t="s">
        <v>82</v>
      </c>
      <c r="C34" s="14" t="s">
        <v>83</v>
      </c>
      <c r="D34" s="13" t="s">
        <v>43</v>
      </c>
      <c r="E34" s="14">
        <v>4</v>
      </c>
      <c r="F34" s="14"/>
      <c r="G34" s="13"/>
      <c r="H34" s="13">
        <v>4</v>
      </c>
      <c r="I34" s="13">
        <v>4</v>
      </c>
      <c r="J34" s="13">
        <v>4</v>
      </c>
      <c r="K34" s="13">
        <v>4</v>
      </c>
      <c r="L34" s="13">
        <v>4</v>
      </c>
      <c r="M34" s="13">
        <v>4</v>
      </c>
      <c r="N34" s="14" t="s">
        <v>71</v>
      </c>
    </row>
    <row r="35" spans="1:14" ht="15.75" customHeight="1" x14ac:dyDescent="0.25">
      <c r="A35" s="13">
        <v>29</v>
      </c>
      <c r="B35" s="13" t="s">
        <v>84</v>
      </c>
      <c r="C35" s="4" t="s">
        <v>85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39" customHeight="1" x14ac:dyDescent="0.25">
      <c r="A36" s="13">
        <v>30</v>
      </c>
      <c r="B36" s="13" t="s">
        <v>86</v>
      </c>
      <c r="C36" s="14" t="s">
        <v>87</v>
      </c>
      <c r="D36" s="13" t="s">
        <v>43</v>
      </c>
      <c r="E36" s="13">
        <v>2</v>
      </c>
      <c r="F36" s="13">
        <v>2</v>
      </c>
      <c r="G36" s="13">
        <v>2</v>
      </c>
      <c r="H36" s="13">
        <v>2</v>
      </c>
      <c r="I36" s="13">
        <v>2</v>
      </c>
      <c r="J36" s="13">
        <v>2</v>
      </c>
      <c r="K36" s="13">
        <v>2</v>
      </c>
      <c r="L36" s="13">
        <v>2</v>
      </c>
      <c r="M36" s="13">
        <v>2</v>
      </c>
      <c r="N36" s="14" t="s">
        <v>88</v>
      </c>
    </row>
    <row r="37" spans="1:14" ht="15.75" customHeight="1" x14ac:dyDescent="0.25">
      <c r="A37" s="13">
        <v>31</v>
      </c>
      <c r="B37" s="13" t="s">
        <v>89</v>
      </c>
      <c r="C37" s="4" t="s">
        <v>90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76.5" customHeight="1" x14ac:dyDescent="0.25">
      <c r="A38" s="13">
        <v>32</v>
      </c>
      <c r="B38" s="13" t="s">
        <v>91</v>
      </c>
      <c r="C38" s="14" t="s">
        <v>92</v>
      </c>
      <c r="D38" s="13" t="s">
        <v>43</v>
      </c>
      <c r="E38" s="13">
        <v>6</v>
      </c>
      <c r="F38" s="13">
        <v>6</v>
      </c>
      <c r="G38" s="13">
        <v>6</v>
      </c>
      <c r="H38" s="13">
        <v>6</v>
      </c>
      <c r="I38" s="13">
        <v>6</v>
      </c>
      <c r="J38" s="13">
        <v>6</v>
      </c>
      <c r="K38" s="13">
        <v>6</v>
      </c>
      <c r="L38" s="13">
        <v>6</v>
      </c>
      <c r="M38" s="13">
        <v>6</v>
      </c>
      <c r="N38" s="14" t="s">
        <v>93</v>
      </c>
    </row>
    <row r="39" spans="1:14" ht="15.75" customHeight="1" x14ac:dyDescent="0.25">
      <c r="A39" s="13">
        <v>33</v>
      </c>
      <c r="B39" s="13" t="s">
        <v>94</v>
      </c>
      <c r="C39" s="4" t="s">
        <v>95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38.25" x14ac:dyDescent="0.25">
      <c r="A40" s="13">
        <v>34</v>
      </c>
      <c r="B40" s="13" t="s">
        <v>96</v>
      </c>
      <c r="C40" s="14" t="s">
        <v>97</v>
      </c>
      <c r="D40" s="13" t="s">
        <v>43</v>
      </c>
      <c r="E40" s="13">
        <v>4</v>
      </c>
      <c r="F40" s="13">
        <v>4</v>
      </c>
      <c r="G40" s="13">
        <v>4</v>
      </c>
      <c r="H40" s="13">
        <v>4</v>
      </c>
      <c r="I40" s="13">
        <v>4</v>
      </c>
      <c r="J40" s="13">
        <v>4</v>
      </c>
      <c r="K40" s="13">
        <v>4</v>
      </c>
      <c r="L40" s="13">
        <v>4</v>
      </c>
      <c r="M40" s="13">
        <v>4</v>
      </c>
      <c r="N40" s="14" t="s">
        <v>93</v>
      </c>
    </row>
    <row r="41" spans="1:14" ht="63.75" x14ac:dyDescent="0.25">
      <c r="A41" s="13">
        <v>35</v>
      </c>
      <c r="B41" s="13" t="s">
        <v>98</v>
      </c>
      <c r="C41" s="14" t="s">
        <v>99</v>
      </c>
      <c r="D41" s="13" t="s">
        <v>43</v>
      </c>
      <c r="E41" s="13">
        <v>4</v>
      </c>
      <c r="F41" s="13">
        <v>4</v>
      </c>
      <c r="G41" s="13">
        <v>4</v>
      </c>
      <c r="H41" s="13">
        <v>4</v>
      </c>
      <c r="I41" s="13">
        <v>4</v>
      </c>
      <c r="J41" s="13">
        <v>4</v>
      </c>
      <c r="K41" s="13">
        <v>4</v>
      </c>
      <c r="L41" s="13">
        <v>4</v>
      </c>
      <c r="M41" s="13">
        <v>4</v>
      </c>
      <c r="N41" s="14" t="s">
        <v>93</v>
      </c>
    </row>
    <row r="42" spans="1:14" ht="63.75" x14ac:dyDescent="0.25">
      <c r="A42" s="13">
        <v>36</v>
      </c>
      <c r="B42" s="13" t="s">
        <v>100</v>
      </c>
      <c r="C42" s="14" t="s">
        <v>101</v>
      </c>
      <c r="D42" s="13" t="s">
        <v>43</v>
      </c>
      <c r="E42" s="13">
        <v>4</v>
      </c>
      <c r="F42" s="13">
        <v>4</v>
      </c>
      <c r="G42" s="13">
        <v>4</v>
      </c>
      <c r="H42" s="13">
        <v>4</v>
      </c>
      <c r="I42" s="13">
        <v>4</v>
      </c>
      <c r="J42" s="13">
        <v>4</v>
      </c>
      <c r="K42" s="13">
        <v>4</v>
      </c>
      <c r="L42" s="13">
        <v>4</v>
      </c>
      <c r="M42" s="13">
        <v>4</v>
      </c>
      <c r="N42" s="14" t="s">
        <v>93</v>
      </c>
    </row>
    <row r="43" spans="1:14" ht="25.5" customHeight="1" x14ac:dyDescent="0.25">
      <c r="A43" s="13">
        <v>37</v>
      </c>
      <c r="B43" s="13" t="s">
        <v>102</v>
      </c>
      <c r="C43" s="4" t="s">
        <v>103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73.5" customHeight="1" x14ac:dyDescent="0.25">
      <c r="A44" s="13">
        <v>38</v>
      </c>
      <c r="B44" s="13" t="s">
        <v>104</v>
      </c>
      <c r="C44" s="14" t="s">
        <v>105</v>
      </c>
      <c r="D44" s="13" t="s">
        <v>43</v>
      </c>
      <c r="E44" s="13">
        <v>1</v>
      </c>
      <c r="F44" s="13">
        <v>1</v>
      </c>
      <c r="G44" s="13">
        <v>1</v>
      </c>
      <c r="H44" s="13">
        <v>1</v>
      </c>
      <c r="I44" s="13">
        <v>1</v>
      </c>
      <c r="J44" s="13">
        <v>1</v>
      </c>
      <c r="K44" s="13">
        <v>1</v>
      </c>
      <c r="L44" s="13">
        <v>1</v>
      </c>
      <c r="M44" s="13">
        <v>1</v>
      </c>
      <c r="N44" s="14" t="s">
        <v>106</v>
      </c>
    </row>
    <row r="45" spans="1:14" ht="89.25" x14ac:dyDescent="0.25">
      <c r="A45" s="13">
        <v>39</v>
      </c>
      <c r="B45" s="13" t="s">
        <v>107</v>
      </c>
      <c r="C45" s="14" t="s">
        <v>108</v>
      </c>
      <c r="D45" s="13" t="s">
        <v>43</v>
      </c>
      <c r="E45" s="13">
        <v>500</v>
      </c>
      <c r="F45" s="13">
        <v>500</v>
      </c>
      <c r="G45" s="13">
        <v>500</v>
      </c>
      <c r="H45" s="13">
        <v>500</v>
      </c>
      <c r="I45" s="13">
        <v>500</v>
      </c>
      <c r="J45" s="13">
        <v>500</v>
      </c>
      <c r="K45" s="13">
        <v>500</v>
      </c>
      <c r="L45" s="13">
        <v>500</v>
      </c>
      <c r="M45" s="13">
        <v>500</v>
      </c>
      <c r="N45" s="14" t="s">
        <v>109</v>
      </c>
    </row>
    <row r="46" spans="1:14" ht="58.5" customHeight="1" x14ac:dyDescent="0.25">
      <c r="A46" s="13">
        <v>40</v>
      </c>
      <c r="B46" s="13" t="s">
        <v>110</v>
      </c>
      <c r="C46" s="14" t="s">
        <v>111</v>
      </c>
      <c r="D46" s="13" t="s">
        <v>43</v>
      </c>
      <c r="E46" s="13">
        <v>1</v>
      </c>
      <c r="F46" s="13">
        <v>1</v>
      </c>
      <c r="G46" s="13">
        <v>1</v>
      </c>
      <c r="H46" s="13">
        <v>1</v>
      </c>
      <c r="I46" s="13">
        <v>1</v>
      </c>
      <c r="J46" s="13">
        <v>1</v>
      </c>
      <c r="K46" s="13">
        <v>1</v>
      </c>
      <c r="L46" s="13">
        <v>1</v>
      </c>
      <c r="M46" s="13">
        <v>1</v>
      </c>
      <c r="N46" s="14" t="s">
        <v>106</v>
      </c>
    </row>
    <row r="47" spans="1:14" ht="55.5" customHeight="1" x14ac:dyDescent="0.25">
      <c r="A47" s="13">
        <v>41</v>
      </c>
      <c r="B47" s="13" t="s">
        <v>112</v>
      </c>
      <c r="C47" s="14" t="s">
        <v>113</v>
      </c>
      <c r="D47" s="13" t="s">
        <v>43</v>
      </c>
      <c r="E47" s="13">
        <v>5</v>
      </c>
      <c r="F47" s="13">
        <v>5</v>
      </c>
      <c r="G47" s="13">
        <v>5</v>
      </c>
      <c r="H47" s="13">
        <v>5</v>
      </c>
      <c r="I47" s="13">
        <v>5</v>
      </c>
      <c r="J47" s="13">
        <v>5</v>
      </c>
      <c r="K47" s="13">
        <v>5</v>
      </c>
      <c r="L47" s="13">
        <v>5</v>
      </c>
      <c r="M47" s="13">
        <v>5</v>
      </c>
      <c r="N47" s="14" t="s">
        <v>114</v>
      </c>
    </row>
    <row r="48" spans="1:14" ht="63.75" x14ac:dyDescent="0.25">
      <c r="A48" s="13">
        <v>42</v>
      </c>
      <c r="B48" s="13" t="s">
        <v>115</v>
      </c>
      <c r="C48" s="14" t="s">
        <v>116</v>
      </c>
      <c r="D48" s="13" t="s">
        <v>43</v>
      </c>
      <c r="E48" s="13">
        <v>2</v>
      </c>
      <c r="F48" s="13">
        <v>2</v>
      </c>
      <c r="G48" s="13">
        <v>2</v>
      </c>
      <c r="H48" s="13">
        <v>2</v>
      </c>
      <c r="I48" s="13">
        <v>2</v>
      </c>
      <c r="J48" s="13">
        <v>2</v>
      </c>
      <c r="K48" s="13">
        <v>2</v>
      </c>
      <c r="L48" s="13">
        <v>2</v>
      </c>
      <c r="M48" s="13">
        <v>2</v>
      </c>
      <c r="N48" s="14" t="s">
        <v>117</v>
      </c>
    </row>
    <row r="49" spans="1:14" ht="15.75" customHeight="1" x14ac:dyDescent="0.25">
      <c r="A49" s="13">
        <v>43</v>
      </c>
      <c r="B49" s="13" t="s">
        <v>118</v>
      </c>
      <c r="C49" s="4" t="s">
        <v>119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72.75" customHeight="1" x14ac:dyDescent="0.25">
      <c r="A50" s="13">
        <v>44</v>
      </c>
      <c r="B50" s="13" t="s">
        <v>120</v>
      </c>
      <c r="C50" s="14" t="s">
        <v>121</v>
      </c>
      <c r="D50" s="13" t="s">
        <v>43</v>
      </c>
      <c r="E50" s="13">
        <v>4</v>
      </c>
      <c r="F50" s="13">
        <v>4</v>
      </c>
      <c r="G50" s="13">
        <v>4</v>
      </c>
      <c r="H50" s="13">
        <v>4</v>
      </c>
      <c r="I50" s="13">
        <v>4</v>
      </c>
      <c r="J50" s="13">
        <v>4</v>
      </c>
      <c r="K50" s="13">
        <v>4</v>
      </c>
      <c r="L50" s="13">
        <v>4</v>
      </c>
      <c r="M50" s="13">
        <v>4</v>
      </c>
      <c r="N50" s="14" t="s">
        <v>122</v>
      </c>
    </row>
    <row r="51" spans="1:14" ht="15.75" customHeight="1" x14ac:dyDescent="0.25">
      <c r="A51" s="13">
        <v>45</v>
      </c>
      <c r="B51" s="13" t="s">
        <v>123</v>
      </c>
      <c r="C51" s="4" t="s">
        <v>124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69.75" customHeight="1" x14ac:dyDescent="0.25">
      <c r="A52" s="13">
        <v>46</v>
      </c>
      <c r="B52" s="13" t="s">
        <v>125</v>
      </c>
      <c r="C52" s="14" t="s">
        <v>126</v>
      </c>
      <c r="D52" s="13" t="s">
        <v>43</v>
      </c>
      <c r="E52" s="13">
        <v>2</v>
      </c>
      <c r="F52" s="13">
        <v>2</v>
      </c>
      <c r="G52" s="13">
        <v>2</v>
      </c>
      <c r="H52" s="13">
        <v>2</v>
      </c>
      <c r="I52" s="13">
        <v>2</v>
      </c>
      <c r="J52" s="13">
        <v>2</v>
      </c>
      <c r="K52" s="13">
        <v>2</v>
      </c>
      <c r="L52" s="13">
        <v>2</v>
      </c>
      <c r="M52" s="13">
        <v>2</v>
      </c>
      <c r="N52" s="14" t="s">
        <v>122</v>
      </c>
    </row>
    <row r="53" spans="1:14" ht="15.75" customHeight="1" x14ac:dyDescent="0.25">
      <c r="A53" s="13">
        <v>47</v>
      </c>
      <c r="B53" s="13" t="s">
        <v>127</v>
      </c>
      <c r="C53" s="4" t="s">
        <v>128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76.5" x14ac:dyDescent="0.25">
      <c r="A54" s="13">
        <v>48</v>
      </c>
      <c r="B54" s="13" t="s">
        <v>129</v>
      </c>
      <c r="C54" s="14" t="s">
        <v>130</v>
      </c>
      <c r="D54" s="13" t="s">
        <v>43</v>
      </c>
      <c r="E54" s="13">
        <v>5</v>
      </c>
      <c r="F54" s="13">
        <v>5</v>
      </c>
      <c r="G54" s="13">
        <v>5</v>
      </c>
      <c r="H54" s="13">
        <v>5</v>
      </c>
      <c r="I54" s="13">
        <v>5</v>
      </c>
      <c r="J54" s="13">
        <v>5</v>
      </c>
      <c r="K54" s="13">
        <v>5</v>
      </c>
      <c r="L54" s="13">
        <v>5</v>
      </c>
      <c r="M54" s="13">
        <v>5</v>
      </c>
      <c r="N54" s="14" t="s">
        <v>122</v>
      </c>
    </row>
    <row r="55" spans="1:14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</sheetData>
  <mergeCells count="31">
    <mergeCell ref="C51:N51"/>
    <mergeCell ref="C53:N53"/>
    <mergeCell ref="C35:N35"/>
    <mergeCell ref="C37:N37"/>
    <mergeCell ref="C39:N39"/>
    <mergeCell ref="C43:N43"/>
    <mergeCell ref="C49:N49"/>
    <mergeCell ref="C26:N26"/>
    <mergeCell ref="C27:N27"/>
    <mergeCell ref="C29:N29"/>
    <mergeCell ref="C31:N31"/>
    <mergeCell ref="C33:N33"/>
    <mergeCell ref="C16:N16"/>
    <mergeCell ref="C18:N18"/>
    <mergeCell ref="C21:N21"/>
    <mergeCell ref="C23:N23"/>
    <mergeCell ref="C25:N25"/>
    <mergeCell ref="C7:N7"/>
    <mergeCell ref="C8:N8"/>
    <mergeCell ref="C10:N10"/>
    <mergeCell ref="C12:N12"/>
    <mergeCell ref="C14:N14"/>
    <mergeCell ref="M1:N1"/>
    <mergeCell ref="A2:N2"/>
    <mergeCell ref="A4:A5"/>
    <mergeCell ref="B4:B5"/>
    <mergeCell ref="C4:C5"/>
    <mergeCell ref="D4:D5"/>
    <mergeCell ref="E4:L4"/>
    <mergeCell ref="M4:M5"/>
    <mergeCell ref="N4:N5"/>
  </mergeCells>
  <pageMargins left="0.70866141732283472" right="0.70866141732283472" top="0.74803149606299213" bottom="0.74803149606299213" header="0.51181102362204722" footer="0.51181102362204722"/>
  <pageSetup paperSize="9" scale="63" fitToHeight="1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5"/>
  <sheetViews>
    <sheetView zoomScale="130" zoomScaleNormal="130" workbookViewId="0">
      <pane ySplit="8" topLeftCell="A9" activePane="bottomLeft" state="frozen"/>
      <selection pane="bottomLeft" activeCell="A4" sqref="A4"/>
    </sheetView>
  </sheetViews>
  <sheetFormatPr defaultColWidth="8.7109375" defaultRowHeight="15" customHeight="1" x14ac:dyDescent="0.25"/>
  <cols>
    <col min="2" max="2" width="76" customWidth="1"/>
    <col min="3" max="3" width="10.140625" customWidth="1"/>
    <col min="4" max="11" width="9.5703125" customWidth="1"/>
    <col min="12" max="12" width="20" customWidth="1"/>
  </cols>
  <sheetData>
    <row r="1" spans="1:15" ht="57" customHeight="1" x14ac:dyDescent="0.25">
      <c r="A1" s="9"/>
      <c r="B1" s="9"/>
      <c r="C1" s="9"/>
      <c r="D1" s="9"/>
      <c r="E1" s="9"/>
      <c r="F1" s="9"/>
      <c r="G1" s="9"/>
      <c r="H1" s="7" t="s">
        <v>131</v>
      </c>
      <c r="I1" s="7"/>
      <c r="J1" s="7"/>
      <c r="K1" s="7"/>
      <c r="L1" s="7"/>
    </row>
    <row r="2" spans="1:15" ht="27" customHeight="1" x14ac:dyDescent="0.25">
      <c r="A2" s="3" t="s">
        <v>132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5" ht="15" customHeight="1" x14ac:dyDescent="0.25">
      <c r="A4" s="2" t="s">
        <v>2</v>
      </c>
      <c r="B4" s="2" t="s">
        <v>133</v>
      </c>
      <c r="C4" s="2" t="s">
        <v>134</v>
      </c>
      <c r="D4" s="2"/>
      <c r="E4" s="2"/>
      <c r="F4" s="2"/>
      <c r="G4" s="2"/>
      <c r="H4" s="2"/>
      <c r="I4" s="2"/>
      <c r="J4" s="2"/>
      <c r="K4" s="2"/>
      <c r="L4" s="2" t="s">
        <v>135</v>
      </c>
    </row>
    <row r="5" spans="1:15" ht="25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5" x14ac:dyDescent="0.25">
      <c r="A8" s="2"/>
      <c r="B8" s="2"/>
      <c r="C8" s="15" t="s">
        <v>136</v>
      </c>
      <c r="D8" s="15" t="s">
        <v>8</v>
      </c>
      <c r="E8" s="15" t="s">
        <v>9</v>
      </c>
      <c r="F8" s="15" t="s">
        <v>10</v>
      </c>
      <c r="G8" s="15" t="s">
        <v>11</v>
      </c>
      <c r="H8" s="15" t="s">
        <v>12</v>
      </c>
      <c r="I8" s="15" t="s">
        <v>13</v>
      </c>
      <c r="J8" s="15" t="s">
        <v>14</v>
      </c>
      <c r="K8" s="15" t="s">
        <v>15</v>
      </c>
      <c r="L8" s="15"/>
    </row>
    <row r="9" spans="1:15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5">
        <v>8</v>
      </c>
      <c r="I9" s="15">
        <v>9</v>
      </c>
      <c r="J9" s="15">
        <v>10</v>
      </c>
      <c r="K9" s="15">
        <v>11</v>
      </c>
      <c r="L9" s="15">
        <v>12</v>
      </c>
    </row>
    <row r="10" spans="1:15" x14ac:dyDescent="0.25">
      <c r="A10" s="15">
        <v>1</v>
      </c>
      <c r="B10" s="16" t="s">
        <v>137</v>
      </c>
      <c r="C10" s="17">
        <f t="shared" ref="C10:C29" si="0">D10+E10+F10+G10+H10+I10+J10+K10</f>
        <v>345377.74099999998</v>
      </c>
      <c r="D10" s="18">
        <f t="shared" ref="D10:K10" si="1">SUM(D11:D12)</f>
        <v>16023.259999999998</v>
      </c>
      <c r="E10" s="18">
        <f t="shared" si="1"/>
        <v>30922.500000000004</v>
      </c>
      <c r="F10" s="18">
        <f t="shared" si="1"/>
        <v>62818.800999999999</v>
      </c>
      <c r="G10" s="18">
        <f t="shared" si="1"/>
        <v>87977.45</v>
      </c>
      <c r="H10" s="18">
        <f t="shared" si="1"/>
        <v>72620.37</v>
      </c>
      <c r="I10" s="18">
        <f t="shared" si="1"/>
        <v>24663.98</v>
      </c>
      <c r="J10" s="18">
        <f t="shared" si="1"/>
        <v>25175.69</v>
      </c>
      <c r="K10" s="18">
        <f t="shared" si="1"/>
        <v>25175.69</v>
      </c>
      <c r="L10" s="16" t="s">
        <v>138</v>
      </c>
    </row>
    <row r="11" spans="1:15" x14ac:dyDescent="0.25">
      <c r="A11" s="15">
        <v>2</v>
      </c>
      <c r="B11" s="16" t="s">
        <v>139</v>
      </c>
      <c r="C11" s="17">
        <f t="shared" si="0"/>
        <v>344375.84099999996</v>
      </c>
      <c r="D11" s="18">
        <f t="shared" ref="D11:K12" si="2">D32+D136</f>
        <v>15907.859999999999</v>
      </c>
      <c r="E11" s="18">
        <f t="shared" si="2"/>
        <v>30807.100000000002</v>
      </c>
      <c r="F11" s="18">
        <f t="shared" si="2"/>
        <v>62697.701000000001</v>
      </c>
      <c r="G11" s="18">
        <f t="shared" si="2"/>
        <v>87851.45</v>
      </c>
      <c r="H11" s="18">
        <f t="shared" si="2"/>
        <v>72489.37</v>
      </c>
      <c r="I11" s="18">
        <f t="shared" si="2"/>
        <v>24532.98</v>
      </c>
      <c r="J11" s="18">
        <f t="shared" si="2"/>
        <v>25044.69</v>
      </c>
      <c r="K11" s="18">
        <f t="shared" si="2"/>
        <v>25044.69</v>
      </c>
      <c r="L11" s="16" t="s">
        <v>138</v>
      </c>
    </row>
    <row r="12" spans="1:15" x14ac:dyDescent="0.25">
      <c r="A12" s="15">
        <v>3</v>
      </c>
      <c r="B12" s="16" t="s">
        <v>140</v>
      </c>
      <c r="C12" s="17">
        <f t="shared" si="0"/>
        <v>1001.9000000000001</v>
      </c>
      <c r="D12" s="18">
        <f t="shared" si="2"/>
        <v>115.4</v>
      </c>
      <c r="E12" s="18">
        <f t="shared" si="2"/>
        <v>115.4</v>
      </c>
      <c r="F12" s="18">
        <f t="shared" si="2"/>
        <v>121.10000000000001</v>
      </c>
      <c r="G12" s="18">
        <f t="shared" si="2"/>
        <v>126</v>
      </c>
      <c r="H12" s="18">
        <f t="shared" si="2"/>
        <v>131</v>
      </c>
      <c r="I12" s="18">
        <f t="shared" si="2"/>
        <v>131</v>
      </c>
      <c r="J12" s="18">
        <f t="shared" si="2"/>
        <v>131</v>
      </c>
      <c r="K12" s="18">
        <f t="shared" si="2"/>
        <v>131</v>
      </c>
      <c r="L12" s="16" t="s">
        <v>138</v>
      </c>
      <c r="O12" s="19"/>
    </row>
    <row r="13" spans="1:15" x14ac:dyDescent="0.25">
      <c r="A13" s="15">
        <v>4</v>
      </c>
      <c r="B13" s="16" t="s">
        <v>141</v>
      </c>
      <c r="C13" s="17">
        <f t="shared" si="0"/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 t="s">
        <v>138</v>
      </c>
    </row>
    <row r="14" spans="1:15" x14ac:dyDescent="0.25">
      <c r="A14" s="15">
        <v>5</v>
      </c>
      <c r="B14" s="16" t="s">
        <v>142</v>
      </c>
      <c r="C14" s="17">
        <f t="shared" si="0"/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6" t="s">
        <v>138</v>
      </c>
    </row>
    <row r="15" spans="1:15" x14ac:dyDescent="0.25">
      <c r="A15" s="15">
        <v>6</v>
      </c>
      <c r="B15" s="16" t="s">
        <v>143</v>
      </c>
      <c r="C15" s="17">
        <f t="shared" si="0"/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 t="s">
        <v>138</v>
      </c>
    </row>
    <row r="16" spans="1:15" x14ac:dyDescent="0.25">
      <c r="A16" s="15">
        <v>7</v>
      </c>
      <c r="B16" s="16" t="s">
        <v>139</v>
      </c>
      <c r="C16" s="17">
        <f t="shared" si="0"/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6" t="s">
        <v>138</v>
      </c>
    </row>
    <row r="17" spans="1:12" x14ac:dyDescent="0.25">
      <c r="A17" s="15">
        <v>8</v>
      </c>
      <c r="B17" s="16" t="s">
        <v>140</v>
      </c>
      <c r="C17" s="17">
        <f t="shared" si="0"/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 t="s">
        <v>138</v>
      </c>
    </row>
    <row r="18" spans="1:12" x14ac:dyDescent="0.25">
      <c r="A18" s="15">
        <v>9</v>
      </c>
      <c r="B18" s="16" t="s">
        <v>141</v>
      </c>
      <c r="C18" s="17">
        <f t="shared" si="0"/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 t="s">
        <v>138</v>
      </c>
    </row>
    <row r="19" spans="1:12" x14ac:dyDescent="0.25">
      <c r="A19" s="15">
        <v>10</v>
      </c>
      <c r="B19" s="16" t="s">
        <v>142</v>
      </c>
      <c r="C19" s="17">
        <f t="shared" si="0"/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 t="s">
        <v>138</v>
      </c>
    </row>
    <row r="20" spans="1:12" x14ac:dyDescent="0.25">
      <c r="A20" s="15">
        <v>11</v>
      </c>
      <c r="B20" s="16" t="s">
        <v>144</v>
      </c>
      <c r="C20" s="17">
        <f t="shared" si="0"/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 t="s">
        <v>138</v>
      </c>
    </row>
    <row r="21" spans="1:12" x14ac:dyDescent="0.25">
      <c r="A21" s="15">
        <v>12</v>
      </c>
      <c r="B21" s="16" t="s">
        <v>139</v>
      </c>
      <c r="C21" s="17">
        <f t="shared" si="0"/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 t="s">
        <v>138</v>
      </c>
    </row>
    <row r="22" spans="1:12" x14ac:dyDescent="0.25">
      <c r="A22" s="15">
        <v>13</v>
      </c>
      <c r="B22" s="16" t="s">
        <v>140</v>
      </c>
      <c r="C22" s="17">
        <f t="shared" si="0"/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 t="s">
        <v>138</v>
      </c>
    </row>
    <row r="23" spans="1:12" x14ac:dyDescent="0.25">
      <c r="A23" s="15">
        <v>14</v>
      </c>
      <c r="B23" s="16" t="s">
        <v>141</v>
      </c>
      <c r="C23" s="17">
        <f t="shared" si="0"/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6" t="s">
        <v>138</v>
      </c>
    </row>
    <row r="24" spans="1:12" x14ac:dyDescent="0.25">
      <c r="A24" s="15">
        <v>15</v>
      </c>
      <c r="B24" s="16" t="s">
        <v>142</v>
      </c>
      <c r="C24" s="17">
        <f t="shared" si="0"/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6" t="s">
        <v>138</v>
      </c>
    </row>
    <row r="25" spans="1:12" x14ac:dyDescent="0.25">
      <c r="A25" s="15">
        <v>16</v>
      </c>
      <c r="B25" s="16" t="s">
        <v>145</v>
      </c>
      <c r="C25" s="17">
        <f t="shared" si="0"/>
        <v>345377.74099999998</v>
      </c>
      <c r="D25" s="18">
        <f t="shared" ref="D25:K25" si="3">D26+D27+D28</f>
        <v>16023.259999999998</v>
      </c>
      <c r="E25" s="18">
        <f t="shared" si="3"/>
        <v>30922.500000000004</v>
      </c>
      <c r="F25" s="18">
        <f t="shared" si="3"/>
        <v>62818.800999999999</v>
      </c>
      <c r="G25" s="18">
        <f t="shared" si="3"/>
        <v>87977.45</v>
      </c>
      <c r="H25" s="18">
        <f t="shared" si="3"/>
        <v>72620.37</v>
      </c>
      <c r="I25" s="18">
        <f t="shared" si="3"/>
        <v>24663.98</v>
      </c>
      <c r="J25" s="18">
        <f t="shared" si="3"/>
        <v>25175.69</v>
      </c>
      <c r="K25" s="18">
        <f t="shared" si="3"/>
        <v>25175.69</v>
      </c>
      <c r="L25" s="16" t="s">
        <v>138</v>
      </c>
    </row>
    <row r="26" spans="1:12" x14ac:dyDescent="0.25">
      <c r="A26" s="15">
        <v>17</v>
      </c>
      <c r="B26" s="16" t="s">
        <v>139</v>
      </c>
      <c r="C26" s="17">
        <f t="shared" si="0"/>
        <v>344375.84099999996</v>
      </c>
      <c r="D26" s="18">
        <f t="shared" ref="D26:K27" si="4">D50+D154</f>
        <v>15907.859999999999</v>
      </c>
      <c r="E26" s="18">
        <f t="shared" si="4"/>
        <v>30807.100000000002</v>
      </c>
      <c r="F26" s="18">
        <f t="shared" si="4"/>
        <v>62697.701000000001</v>
      </c>
      <c r="G26" s="18">
        <f t="shared" si="4"/>
        <v>87851.45</v>
      </c>
      <c r="H26" s="18">
        <f t="shared" si="4"/>
        <v>72489.37</v>
      </c>
      <c r="I26" s="18">
        <f t="shared" si="4"/>
        <v>24532.98</v>
      </c>
      <c r="J26" s="18">
        <f t="shared" si="4"/>
        <v>25044.69</v>
      </c>
      <c r="K26" s="18">
        <f t="shared" si="4"/>
        <v>25044.69</v>
      </c>
      <c r="L26" s="16" t="s">
        <v>138</v>
      </c>
    </row>
    <row r="27" spans="1:12" x14ac:dyDescent="0.25">
      <c r="A27" s="15">
        <v>18</v>
      </c>
      <c r="B27" s="16" t="s">
        <v>140</v>
      </c>
      <c r="C27" s="17">
        <f t="shared" si="0"/>
        <v>1001.9000000000001</v>
      </c>
      <c r="D27" s="18">
        <f t="shared" si="4"/>
        <v>115.4</v>
      </c>
      <c r="E27" s="18">
        <f t="shared" si="4"/>
        <v>115.4</v>
      </c>
      <c r="F27" s="18">
        <f t="shared" si="4"/>
        <v>121.10000000000001</v>
      </c>
      <c r="G27" s="18">
        <f t="shared" si="4"/>
        <v>126</v>
      </c>
      <c r="H27" s="18">
        <f t="shared" si="4"/>
        <v>131</v>
      </c>
      <c r="I27" s="18">
        <f t="shared" si="4"/>
        <v>131</v>
      </c>
      <c r="J27" s="18">
        <f t="shared" si="4"/>
        <v>131</v>
      </c>
      <c r="K27" s="18">
        <f t="shared" si="4"/>
        <v>131</v>
      </c>
      <c r="L27" s="16" t="s">
        <v>138</v>
      </c>
    </row>
    <row r="28" spans="1:12" x14ac:dyDescent="0.25">
      <c r="A28" s="15">
        <v>19</v>
      </c>
      <c r="B28" s="16" t="s">
        <v>141</v>
      </c>
      <c r="C28" s="17">
        <f t="shared" si="0"/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6" t="s">
        <v>138</v>
      </c>
    </row>
    <row r="29" spans="1:12" x14ac:dyDescent="0.25">
      <c r="A29" s="15">
        <v>20</v>
      </c>
      <c r="B29" s="16" t="s">
        <v>142</v>
      </c>
      <c r="C29" s="17">
        <f t="shared" si="0"/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6" t="s">
        <v>138</v>
      </c>
    </row>
    <row r="30" spans="1:12" ht="28.5" customHeight="1" x14ac:dyDescent="0.25">
      <c r="A30" s="15">
        <v>21</v>
      </c>
      <c r="B30" s="1" t="s">
        <v>146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5">
        <v>22</v>
      </c>
      <c r="B31" s="16" t="s">
        <v>147</v>
      </c>
      <c r="C31" s="17">
        <f>D31+E31+F31+G31+H31+I31+J31+K31</f>
        <v>337562.33100000001</v>
      </c>
      <c r="D31" s="17">
        <f t="shared" ref="D31:K32" si="5">D54+D59+D64+D69+D74+D79+D84+D89+D94+D99+D104+D109+D114+D119+D124+D129</f>
        <v>15071.56</v>
      </c>
      <c r="E31" s="17">
        <f t="shared" si="5"/>
        <v>30019.56</v>
      </c>
      <c r="F31" s="17">
        <f t="shared" si="5"/>
        <v>61325.760999999999</v>
      </c>
      <c r="G31" s="17">
        <f t="shared" si="5"/>
        <v>86328.92</v>
      </c>
      <c r="H31" s="17">
        <f t="shared" si="5"/>
        <v>71968.069999999992</v>
      </c>
      <c r="I31" s="17">
        <f t="shared" si="5"/>
        <v>23941.68</v>
      </c>
      <c r="J31" s="17">
        <f t="shared" si="5"/>
        <v>24453.39</v>
      </c>
      <c r="K31" s="17">
        <f t="shared" si="5"/>
        <v>24453.39</v>
      </c>
      <c r="L31" s="16" t="s">
        <v>138</v>
      </c>
    </row>
    <row r="32" spans="1:12" x14ac:dyDescent="0.25">
      <c r="A32" s="15">
        <v>23</v>
      </c>
      <c r="B32" s="16" t="s">
        <v>139</v>
      </c>
      <c r="C32" s="17">
        <f>D32+E32+F32+G32+H32+I32+J32+K32</f>
        <v>337562.33100000001</v>
      </c>
      <c r="D32" s="17">
        <f t="shared" si="5"/>
        <v>15071.56</v>
      </c>
      <c r="E32" s="17">
        <f t="shared" si="5"/>
        <v>30019.56</v>
      </c>
      <c r="F32" s="17">
        <f t="shared" si="5"/>
        <v>61325.760999999999</v>
      </c>
      <c r="G32" s="17">
        <f t="shared" si="5"/>
        <v>86328.92</v>
      </c>
      <c r="H32" s="17">
        <f t="shared" si="5"/>
        <v>71968.069999999992</v>
      </c>
      <c r="I32" s="17">
        <f t="shared" si="5"/>
        <v>23941.68</v>
      </c>
      <c r="J32" s="17">
        <f t="shared" si="5"/>
        <v>24453.39</v>
      </c>
      <c r="K32" s="17">
        <f t="shared" si="5"/>
        <v>24453.39</v>
      </c>
      <c r="L32" s="16" t="s">
        <v>138</v>
      </c>
    </row>
    <row r="33" spans="1:12" x14ac:dyDescent="0.25">
      <c r="A33" s="15">
        <v>24</v>
      </c>
      <c r="B33" s="16" t="s">
        <v>140</v>
      </c>
      <c r="C33" s="17">
        <f>D33+E33+F33+G33+H33+I33+J33+K33</f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6" t="s">
        <v>138</v>
      </c>
    </row>
    <row r="34" spans="1:12" x14ac:dyDescent="0.25">
      <c r="A34" s="15">
        <v>25</v>
      </c>
      <c r="B34" s="16" t="s">
        <v>141</v>
      </c>
      <c r="C34" s="17">
        <f>D34+E34+F34+G34+H34+I34+J34+K34</f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6" t="s">
        <v>138</v>
      </c>
    </row>
    <row r="35" spans="1:12" x14ac:dyDescent="0.25">
      <c r="A35" s="15">
        <v>26</v>
      </c>
      <c r="B35" s="16" t="s">
        <v>142</v>
      </c>
      <c r="C35" s="17">
        <f>D35+E35+F35+G35+H35+I35+J35+K35</f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6" t="s">
        <v>138</v>
      </c>
    </row>
    <row r="36" spans="1:12" ht="15" customHeight="1" x14ac:dyDescent="0.25">
      <c r="A36" s="15">
        <v>27</v>
      </c>
      <c r="B36" s="1" t="s">
        <v>148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5">
        <v>28</v>
      </c>
      <c r="B37" s="16" t="s">
        <v>149</v>
      </c>
      <c r="C37" s="17">
        <f>D37+E37+F37+G37+H37+I37+J37+K37</f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6" t="s">
        <v>138</v>
      </c>
    </row>
    <row r="38" spans="1:12" x14ac:dyDescent="0.25">
      <c r="A38" s="15">
        <v>29</v>
      </c>
      <c r="B38" s="16" t="s">
        <v>139</v>
      </c>
      <c r="C38" s="17">
        <f>D38+E38+F38+G38+H38+I38+J38+K38</f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6" t="s">
        <v>138</v>
      </c>
    </row>
    <row r="39" spans="1:12" x14ac:dyDescent="0.25">
      <c r="A39" s="15">
        <v>30</v>
      </c>
      <c r="B39" s="16" t="s">
        <v>140</v>
      </c>
      <c r="C39" s="17">
        <f>D39+E39+F39+G39+H39+I39+J39+K39</f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6" t="s">
        <v>138</v>
      </c>
    </row>
    <row r="40" spans="1:12" x14ac:dyDescent="0.25">
      <c r="A40" s="15">
        <v>31</v>
      </c>
      <c r="B40" s="16" t="s">
        <v>141</v>
      </c>
      <c r="C40" s="17">
        <f>D40+E40+F40+G40+H40+I40+J40+K40</f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6" t="s">
        <v>138</v>
      </c>
    </row>
    <row r="41" spans="1:12" x14ac:dyDescent="0.25">
      <c r="A41" s="15">
        <v>32</v>
      </c>
      <c r="B41" s="16" t="s">
        <v>142</v>
      </c>
      <c r="C41" s="17">
        <f>D41+E41+F41+G41+H41+I41+J41+K41</f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 t="s">
        <v>138</v>
      </c>
    </row>
    <row r="42" spans="1:12" ht="15" customHeight="1" x14ac:dyDescent="0.25">
      <c r="A42" s="15">
        <v>33</v>
      </c>
      <c r="B42" s="1" t="s">
        <v>150</v>
      </c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25.5" customHeight="1" x14ac:dyDescent="0.25">
      <c r="A43" s="15">
        <v>34</v>
      </c>
      <c r="B43" s="16" t="s">
        <v>151</v>
      </c>
      <c r="C43" s="17">
        <f>D43+E43+F43+G43+H43+I43+J43+K43</f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16" t="s">
        <v>138</v>
      </c>
    </row>
    <row r="44" spans="1:12" x14ac:dyDescent="0.25">
      <c r="A44" s="15">
        <v>35</v>
      </c>
      <c r="B44" s="16" t="s">
        <v>139</v>
      </c>
      <c r="C44" s="17">
        <f>D44+E44+F44+G44+H44+I44+J44+K44</f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6" t="s">
        <v>138</v>
      </c>
    </row>
    <row r="45" spans="1:12" x14ac:dyDescent="0.25">
      <c r="A45" s="15">
        <v>36</v>
      </c>
      <c r="B45" s="16" t="s">
        <v>140</v>
      </c>
      <c r="C45" s="17">
        <f>D45+E45+F45+G45+H45+I45+J45+K45</f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6" t="s">
        <v>138</v>
      </c>
    </row>
    <row r="46" spans="1:12" x14ac:dyDescent="0.25">
      <c r="A46" s="15">
        <v>37</v>
      </c>
      <c r="B46" s="16" t="s">
        <v>141</v>
      </c>
      <c r="C46" s="17">
        <f>D46+E46+F46+G46+H46+I46+J46+K46</f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6" t="s">
        <v>138</v>
      </c>
    </row>
    <row r="47" spans="1:12" x14ac:dyDescent="0.25">
      <c r="A47" s="15">
        <v>38</v>
      </c>
      <c r="B47" s="16" t="s">
        <v>142</v>
      </c>
      <c r="C47" s="17">
        <f>D47+E47+F47+G47+H47+I47+J47+K47</f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6" t="s">
        <v>138</v>
      </c>
    </row>
    <row r="48" spans="1:12" ht="15" customHeight="1" x14ac:dyDescent="0.25">
      <c r="A48" s="15">
        <v>39</v>
      </c>
      <c r="B48" s="1" t="s">
        <v>152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15">
        <v>40</v>
      </c>
      <c r="B49" s="16" t="s">
        <v>153</v>
      </c>
      <c r="C49" s="17">
        <f t="shared" ref="C49:C80" si="6">D49+E49+F49+G49+H49+I49+J49+K49</f>
        <v>337562.33100000001</v>
      </c>
      <c r="D49" s="18">
        <f t="shared" ref="D49:K50" si="7">D54+D59+D64+D69+D74+D79+D84+D89+D94+D99+D104+D109+D114+D119+D124+D129</f>
        <v>15071.56</v>
      </c>
      <c r="E49" s="18">
        <f t="shared" si="7"/>
        <v>30019.56</v>
      </c>
      <c r="F49" s="18">
        <f t="shared" si="7"/>
        <v>61325.760999999999</v>
      </c>
      <c r="G49" s="18">
        <f t="shared" si="7"/>
        <v>86328.92</v>
      </c>
      <c r="H49" s="18">
        <f t="shared" si="7"/>
        <v>71968.069999999992</v>
      </c>
      <c r="I49" s="18">
        <f t="shared" si="7"/>
        <v>23941.68</v>
      </c>
      <c r="J49" s="18">
        <f t="shared" si="7"/>
        <v>24453.39</v>
      </c>
      <c r="K49" s="18">
        <f t="shared" si="7"/>
        <v>24453.39</v>
      </c>
      <c r="L49" s="16" t="s">
        <v>138</v>
      </c>
    </row>
    <row r="50" spans="1:12" x14ac:dyDescent="0.25">
      <c r="A50" s="15">
        <v>41</v>
      </c>
      <c r="B50" s="16" t="s">
        <v>139</v>
      </c>
      <c r="C50" s="17">
        <f t="shared" si="6"/>
        <v>337562.33100000001</v>
      </c>
      <c r="D50" s="18">
        <f t="shared" si="7"/>
        <v>15071.56</v>
      </c>
      <c r="E50" s="18">
        <f t="shared" si="7"/>
        <v>30019.56</v>
      </c>
      <c r="F50" s="18">
        <f t="shared" si="7"/>
        <v>61325.760999999999</v>
      </c>
      <c r="G50" s="18">
        <f t="shared" si="7"/>
        <v>86328.92</v>
      </c>
      <c r="H50" s="18">
        <f t="shared" si="7"/>
        <v>71968.069999999992</v>
      </c>
      <c r="I50" s="18">
        <f t="shared" si="7"/>
        <v>23941.68</v>
      </c>
      <c r="J50" s="18">
        <f t="shared" si="7"/>
        <v>24453.39</v>
      </c>
      <c r="K50" s="18">
        <f t="shared" si="7"/>
        <v>24453.39</v>
      </c>
      <c r="L50" s="16" t="s">
        <v>138</v>
      </c>
    </row>
    <row r="51" spans="1:12" x14ac:dyDescent="0.25">
      <c r="A51" s="15">
        <v>42</v>
      </c>
      <c r="B51" s="16" t="s">
        <v>140</v>
      </c>
      <c r="C51" s="17">
        <f t="shared" si="6"/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6" t="s">
        <v>138</v>
      </c>
    </row>
    <row r="52" spans="1:12" x14ac:dyDescent="0.25">
      <c r="A52" s="15">
        <v>43</v>
      </c>
      <c r="B52" s="16" t="s">
        <v>141</v>
      </c>
      <c r="C52" s="17">
        <f t="shared" si="6"/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6" t="s">
        <v>138</v>
      </c>
    </row>
    <row r="53" spans="1:12" x14ac:dyDescent="0.25">
      <c r="A53" s="15">
        <v>44</v>
      </c>
      <c r="B53" s="16" t="s">
        <v>142</v>
      </c>
      <c r="C53" s="17">
        <f t="shared" si="6"/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6" t="s">
        <v>138</v>
      </c>
    </row>
    <row r="54" spans="1:12" ht="39.75" customHeight="1" x14ac:dyDescent="0.25">
      <c r="A54" s="15">
        <v>45</v>
      </c>
      <c r="B54" s="16" t="s">
        <v>154</v>
      </c>
      <c r="C54" s="17">
        <f t="shared" si="6"/>
        <v>693</v>
      </c>
      <c r="D54" s="18">
        <v>85</v>
      </c>
      <c r="E54" s="18">
        <v>100</v>
      </c>
      <c r="F54" s="18">
        <v>100</v>
      </c>
      <c r="G54" s="18">
        <v>100</v>
      </c>
      <c r="H54" s="18">
        <v>0</v>
      </c>
      <c r="I54" s="18">
        <v>100</v>
      </c>
      <c r="J54" s="18">
        <v>104</v>
      </c>
      <c r="K54" s="18">
        <v>104</v>
      </c>
      <c r="L54" s="2" t="s">
        <v>155</v>
      </c>
    </row>
    <row r="55" spans="1:12" x14ac:dyDescent="0.25">
      <c r="A55" s="15">
        <v>46</v>
      </c>
      <c r="B55" s="16" t="s">
        <v>139</v>
      </c>
      <c r="C55" s="17">
        <f t="shared" si="6"/>
        <v>693</v>
      </c>
      <c r="D55" s="18">
        <v>85</v>
      </c>
      <c r="E55" s="18">
        <v>100</v>
      </c>
      <c r="F55" s="18">
        <v>100</v>
      </c>
      <c r="G55" s="18">
        <v>100</v>
      </c>
      <c r="H55" s="18">
        <v>0</v>
      </c>
      <c r="I55" s="18">
        <v>100</v>
      </c>
      <c r="J55" s="18">
        <v>104</v>
      </c>
      <c r="K55" s="18">
        <v>104</v>
      </c>
      <c r="L55" s="2"/>
    </row>
    <row r="56" spans="1:12" x14ac:dyDescent="0.25">
      <c r="A56" s="15">
        <v>47</v>
      </c>
      <c r="B56" s="16" t="s">
        <v>140</v>
      </c>
      <c r="C56" s="17">
        <f t="shared" si="6"/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2"/>
    </row>
    <row r="57" spans="1:12" x14ac:dyDescent="0.25">
      <c r="A57" s="15">
        <v>48</v>
      </c>
      <c r="B57" s="16" t="s">
        <v>141</v>
      </c>
      <c r="C57" s="17">
        <f t="shared" si="6"/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2"/>
    </row>
    <row r="58" spans="1:12" x14ac:dyDescent="0.25">
      <c r="A58" s="15">
        <v>49</v>
      </c>
      <c r="B58" s="16" t="s">
        <v>142</v>
      </c>
      <c r="C58" s="17">
        <f t="shared" si="6"/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2"/>
    </row>
    <row r="59" spans="1:12" ht="22.9" customHeight="1" x14ac:dyDescent="0.25">
      <c r="A59" s="15">
        <v>50</v>
      </c>
      <c r="B59" s="16" t="s">
        <v>156</v>
      </c>
      <c r="C59" s="17">
        <f t="shared" si="6"/>
        <v>404</v>
      </c>
      <c r="D59" s="18">
        <v>50</v>
      </c>
      <c r="E59" s="18">
        <v>50</v>
      </c>
      <c r="F59" s="18">
        <v>50</v>
      </c>
      <c r="G59" s="18">
        <v>50</v>
      </c>
      <c r="H59" s="18">
        <v>50</v>
      </c>
      <c r="I59" s="18">
        <v>50</v>
      </c>
      <c r="J59" s="18">
        <v>52</v>
      </c>
      <c r="K59" s="18">
        <v>52</v>
      </c>
      <c r="L59" s="2" t="s">
        <v>157</v>
      </c>
    </row>
    <row r="60" spans="1:12" x14ac:dyDescent="0.25">
      <c r="A60" s="15">
        <v>51</v>
      </c>
      <c r="B60" s="16" t="s">
        <v>139</v>
      </c>
      <c r="C60" s="17">
        <f t="shared" si="6"/>
        <v>404</v>
      </c>
      <c r="D60" s="18">
        <v>50</v>
      </c>
      <c r="E60" s="18">
        <v>50</v>
      </c>
      <c r="F60" s="18">
        <v>50</v>
      </c>
      <c r="G60" s="18">
        <v>50</v>
      </c>
      <c r="H60" s="18">
        <v>50</v>
      </c>
      <c r="I60" s="18">
        <v>50</v>
      </c>
      <c r="J60" s="18">
        <v>52</v>
      </c>
      <c r="K60" s="18">
        <v>52</v>
      </c>
      <c r="L60" s="2"/>
    </row>
    <row r="61" spans="1:12" x14ac:dyDescent="0.25">
      <c r="A61" s="15">
        <v>52</v>
      </c>
      <c r="B61" s="16" t="s">
        <v>140</v>
      </c>
      <c r="C61" s="17">
        <f t="shared" si="6"/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2"/>
    </row>
    <row r="62" spans="1:12" x14ac:dyDescent="0.25">
      <c r="A62" s="15">
        <v>53</v>
      </c>
      <c r="B62" s="16" t="s">
        <v>141</v>
      </c>
      <c r="C62" s="17">
        <f t="shared" si="6"/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2"/>
    </row>
    <row r="63" spans="1:12" x14ac:dyDescent="0.25">
      <c r="A63" s="15">
        <v>54</v>
      </c>
      <c r="B63" s="16" t="s">
        <v>142</v>
      </c>
      <c r="C63" s="17">
        <f t="shared" si="6"/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2"/>
    </row>
    <row r="64" spans="1:12" ht="26.25" customHeight="1" x14ac:dyDescent="0.25">
      <c r="A64" s="15">
        <v>55</v>
      </c>
      <c r="B64" s="16" t="s">
        <v>158</v>
      </c>
      <c r="C64" s="17">
        <f t="shared" si="6"/>
        <v>354</v>
      </c>
      <c r="D64" s="18">
        <v>50</v>
      </c>
      <c r="E64" s="18">
        <v>0</v>
      </c>
      <c r="F64" s="18">
        <v>50</v>
      </c>
      <c r="G64" s="18">
        <v>50</v>
      </c>
      <c r="H64" s="18">
        <v>50</v>
      </c>
      <c r="I64" s="18">
        <v>50</v>
      </c>
      <c r="J64" s="18">
        <v>52</v>
      </c>
      <c r="K64" s="18">
        <v>52</v>
      </c>
      <c r="L64" s="2" t="s">
        <v>159</v>
      </c>
    </row>
    <row r="65" spans="1:12" x14ac:dyDescent="0.25">
      <c r="A65" s="15">
        <v>56</v>
      </c>
      <c r="B65" s="16" t="s">
        <v>139</v>
      </c>
      <c r="C65" s="17">
        <f t="shared" si="6"/>
        <v>354</v>
      </c>
      <c r="D65" s="18">
        <v>50</v>
      </c>
      <c r="E65" s="18">
        <v>0</v>
      </c>
      <c r="F65" s="18">
        <v>50</v>
      </c>
      <c r="G65" s="18">
        <v>50</v>
      </c>
      <c r="H65" s="18">
        <v>50</v>
      </c>
      <c r="I65" s="18">
        <v>50</v>
      </c>
      <c r="J65" s="18">
        <v>52</v>
      </c>
      <c r="K65" s="18">
        <v>52</v>
      </c>
      <c r="L65" s="2"/>
    </row>
    <row r="66" spans="1:12" x14ac:dyDescent="0.25">
      <c r="A66" s="15">
        <v>57</v>
      </c>
      <c r="B66" s="16" t="s">
        <v>140</v>
      </c>
      <c r="C66" s="17">
        <f t="shared" si="6"/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2"/>
    </row>
    <row r="67" spans="1:12" x14ac:dyDescent="0.25">
      <c r="A67" s="15">
        <v>58</v>
      </c>
      <c r="B67" s="16" t="s">
        <v>141</v>
      </c>
      <c r="C67" s="17">
        <f t="shared" si="6"/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2"/>
    </row>
    <row r="68" spans="1:12" x14ac:dyDescent="0.25">
      <c r="A68" s="15">
        <v>59</v>
      </c>
      <c r="B68" s="16" t="s">
        <v>142</v>
      </c>
      <c r="C68" s="17">
        <f t="shared" si="6"/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2"/>
    </row>
    <row r="69" spans="1:12" ht="38.25" customHeight="1" x14ac:dyDescent="0.25">
      <c r="A69" s="15">
        <v>60</v>
      </c>
      <c r="B69" s="16" t="s">
        <v>160</v>
      </c>
      <c r="C69" s="17">
        <f t="shared" si="6"/>
        <v>382</v>
      </c>
      <c r="D69" s="18">
        <v>28</v>
      </c>
      <c r="E69" s="18">
        <v>50</v>
      </c>
      <c r="F69" s="18">
        <v>50</v>
      </c>
      <c r="G69" s="18">
        <v>50</v>
      </c>
      <c r="H69" s="18">
        <v>50</v>
      </c>
      <c r="I69" s="18">
        <v>50</v>
      </c>
      <c r="J69" s="18">
        <v>52</v>
      </c>
      <c r="K69" s="18">
        <v>52</v>
      </c>
      <c r="L69" s="2" t="s">
        <v>161</v>
      </c>
    </row>
    <row r="70" spans="1:12" x14ac:dyDescent="0.25">
      <c r="A70" s="15">
        <v>61</v>
      </c>
      <c r="B70" s="16" t="s">
        <v>139</v>
      </c>
      <c r="C70" s="17">
        <f t="shared" si="6"/>
        <v>382</v>
      </c>
      <c r="D70" s="18">
        <v>28</v>
      </c>
      <c r="E70" s="18">
        <v>50</v>
      </c>
      <c r="F70" s="18">
        <v>50</v>
      </c>
      <c r="G70" s="18">
        <v>50</v>
      </c>
      <c r="H70" s="18">
        <v>50</v>
      </c>
      <c r="I70" s="18">
        <v>50</v>
      </c>
      <c r="J70" s="18">
        <v>52</v>
      </c>
      <c r="K70" s="18">
        <v>52</v>
      </c>
      <c r="L70" s="2"/>
    </row>
    <row r="71" spans="1:12" x14ac:dyDescent="0.25">
      <c r="A71" s="15">
        <v>62</v>
      </c>
      <c r="B71" s="16" t="s">
        <v>140</v>
      </c>
      <c r="C71" s="17">
        <f t="shared" si="6"/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2"/>
    </row>
    <row r="72" spans="1:12" x14ac:dyDescent="0.25">
      <c r="A72" s="15">
        <v>63</v>
      </c>
      <c r="B72" s="16" t="s">
        <v>141</v>
      </c>
      <c r="C72" s="17">
        <f t="shared" si="6"/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2"/>
    </row>
    <row r="73" spans="1:12" x14ac:dyDescent="0.25">
      <c r="A73" s="15">
        <v>64</v>
      </c>
      <c r="B73" s="16" t="s">
        <v>142</v>
      </c>
      <c r="C73" s="17">
        <f t="shared" si="6"/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2"/>
    </row>
    <row r="74" spans="1:12" ht="41.25" customHeight="1" x14ac:dyDescent="0.25">
      <c r="A74" s="15">
        <v>65</v>
      </c>
      <c r="B74" s="16" t="s">
        <v>162</v>
      </c>
      <c r="C74" s="17">
        <f t="shared" si="6"/>
        <v>646</v>
      </c>
      <c r="D74" s="18">
        <v>80</v>
      </c>
      <c r="E74" s="18">
        <v>80</v>
      </c>
      <c r="F74" s="18">
        <v>80</v>
      </c>
      <c r="G74" s="18">
        <v>80</v>
      </c>
      <c r="H74" s="18">
        <v>80</v>
      </c>
      <c r="I74" s="18">
        <v>80</v>
      </c>
      <c r="J74" s="18">
        <v>83</v>
      </c>
      <c r="K74" s="18">
        <v>83</v>
      </c>
      <c r="L74" s="2" t="s">
        <v>159</v>
      </c>
    </row>
    <row r="75" spans="1:12" x14ac:dyDescent="0.25">
      <c r="A75" s="15">
        <v>66</v>
      </c>
      <c r="B75" s="16" t="s">
        <v>139</v>
      </c>
      <c r="C75" s="17">
        <f t="shared" si="6"/>
        <v>646</v>
      </c>
      <c r="D75" s="18">
        <v>80</v>
      </c>
      <c r="E75" s="18">
        <v>80</v>
      </c>
      <c r="F75" s="18">
        <v>80</v>
      </c>
      <c r="G75" s="18">
        <v>80</v>
      </c>
      <c r="H75" s="18">
        <v>80</v>
      </c>
      <c r="I75" s="18">
        <v>80</v>
      </c>
      <c r="J75" s="18">
        <v>83</v>
      </c>
      <c r="K75" s="18">
        <v>83</v>
      </c>
      <c r="L75" s="2"/>
    </row>
    <row r="76" spans="1:12" x14ac:dyDescent="0.25">
      <c r="A76" s="15">
        <v>67</v>
      </c>
      <c r="B76" s="16" t="s">
        <v>140</v>
      </c>
      <c r="C76" s="17">
        <f t="shared" si="6"/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2"/>
    </row>
    <row r="77" spans="1:12" x14ac:dyDescent="0.25">
      <c r="A77" s="15">
        <v>68</v>
      </c>
      <c r="B77" s="16" t="s">
        <v>141</v>
      </c>
      <c r="C77" s="17">
        <f t="shared" si="6"/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2"/>
    </row>
    <row r="78" spans="1:12" x14ac:dyDescent="0.25">
      <c r="A78" s="15">
        <v>69</v>
      </c>
      <c r="B78" s="16" t="s">
        <v>142</v>
      </c>
      <c r="C78" s="17">
        <f t="shared" si="6"/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2"/>
    </row>
    <row r="79" spans="1:12" ht="50.25" customHeight="1" x14ac:dyDescent="0.25">
      <c r="A79" s="15">
        <v>70</v>
      </c>
      <c r="B79" s="16" t="s">
        <v>163</v>
      </c>
      <c r="C79" s="17">
        <f t="shared" si="6"/>
        <v>534</v>
      </c>
      <c r="D79" s="18">
        <v>60</v>
      </c>
      <c r="E79" s="18">
        <v>110</v>
      </c>
      <c r="F79" s="18">
        <v>60</v>
      </c>
      <c r="G79" s="18">
        <v>60</v>
      </c>
      <c r="H79" s="18">
        <v>60</v>
      </c>
      <c r="I79" s="18">
        <v>60</v>
      </c>
      <c r="J79" s="18">
        <v>62</v>
      </c>
      <c r="K79" s="18">
        <v>62</v>
      </c>
      <c r="L79" s="2" t="s">
        <v>164</v>
      </c>
    </row>
    <row r="80" spans="1:12" x14ac:dyDescent="0.25">
      <c r="A80" s="15">
        <v>71</v>
      </c>
      <c r="B80" s="16" t="s">
        <v>139</v>
      </c>
      <c r="C80" s="17">
        <f t="shared" si="6"/>
        <v>534</v>
      </c>
      <c r="D80" s="18">
        <v>60</v>
      </c>
      <c r="E80" s="18">
        <v>110</v>
      </c>
      <c r="F80" s="18">
        <v>60</v>
      </c>
      <c r="G80" s="18">
        <v>60</v>
      </c>
      <c r="H80" s="18">
        <v>60</v>
      </c>
      <c r="I80" s="18">
        <v>60</v>
      </c>
      <c r="J80" s="18">
        <v>62</v>
      </c>
      <c r="K80" s="18">
        <v>62</v>
      </c>
      <c r="L80" s="2"/>
    </row>
    <row r="81" spans="1:12" x14ac:dyDescent="0.25">
      <c r="A81" s="15">
        <v>72</v>
      </c>
      <c r="B81" s="16" t="s">
        <v>140</v>
      </c>
      <c r="C81" s="17">
        <f t="shared" ref="C81:C112" si="8">D81+E81+F81+G81+H81+I81+J81+K81</f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2"/>
    </row>
    <row r="82" spans="1:12" x14ac:dyDescent="0.25">
      <c r="A82" s="15">
        <v>73</v>
      </c>
      <c r="B82" s="16" t="s">
        <v>141</v>
      </c>
      <c r="C82" s="17">
        <f t="shared" si="8"/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2"/>
    </row>
    <row r="83" spans="1:12" x14ac:dyDescent="0.25">
      <c r="A83" s="15">
        <v>74</v>
      </c>
      <c r="B83" s="16" t="s">
        <v>142</v>
      </c>
      <c r="C83" s="17">
        <f t="shared" si="8"/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2"/>
    </row>
    <row r="84" spans="1:12" ht="30.75" customHeight="1" x14ac:dyDescent="0.25">
      <c r="A84" s="15">
        <v>75</v>
      </c>
      <c r="B84" s="16" t="s">
        <v>165</v>
      </c>
      <c r="C84" s="17">
        <f t="shared" si="8"/>
        <v>148241.91100000005</v>
      </c>
      <c r="D84" s="18">
        <v>1394.77</v>
      </c>
      <c r="E84" s="18">
        <v>14035.53</v>
      </c>
      <c r="F84" s="18">
        <v>43436.071000000004</v>
      </c>
      <c r="G84" s="18">
        <v>44255.65</v>
      </c>
      <c r="H84" s="18">
        <v>44210.47</v>
      </c>
      <c r="I84" s="18">
        <v>303.14</v>
      </c>
      <c r="J84" s="18">
        <v>303.14</v>
      </c>
      <c r="K84" s="18">
        <v>303.14</v>
      </c>
      <c r="L84" s="2" t="s">
        <v>166</v>
      </c>
    </row>
    <row r="85" spans="1:12" x14ac:dyDescent="0.25">
      <c r="A85" s="15">
        <v>76</v>
      </c>
      <c r="B85" s="16" t="s">
        <v>139</v>
      </c>
      <c r="C85" s="17">
        <f t="shared" si="8"/>
        <v>148241.91100000005</v>
      </c>
      <c r="D85" s="18">
        <v>1394.77</v>
      </c>
      <c r="E85" s="18">
        <v>14035.53</v>
      </c>
      <c r="F85" s="18">
        <v>43436.071000000004</v>
      </c>
      <c r="G85" s="18">
        <v>44255.65</v>
      </c>
      <c r="H85" s="18">
        <v>44210.47</v>
      </c>
      <c r="I85" s="18">
        <v>303.14</v>
      </c>
      <c r="J85" s="18">
        <v>303.14</v>
      </c>
      <c r="K85" s="18">
        <v>303.14</v>
      </c>
      <c r="L85" s="2"/>
    </row>
    <row r="86" spans="1:12" x14ac:dyDescent="0.25">
      <c r="A86" s="15">
        <v>77</v>
      </c>
      <c r="B86" s="16" t="s">
        <v>140</v>
      </c>
      <c r="C86" s="17">
        <f t="shared" si="8"/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2"/>
    </row>
    <row r="87" spans="1:12" x14ac:dyDescent="0.25">
      <c r="A87" s="15">
        <v>78</v>
      </c>
      <c r="B87" s="16" t="s">
        <v>141</v>
      </c>
      <c r="C87" s="17">
        <f t="shared" si="8"/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2"/>
    </row>
    <row r="88" spans="1:12" x14ac:dyDescent="0.25">
      <c r="A88" s="15">
        <v>79</v>
      </c>
      <c r="B88" s="16" t="s">
        <v>142</v>
      </c>
      <c r="C88" s="17">
        <f t="shared" si="8"/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2"/>
    </row>
    <row r="89" spans="1:12" ht="26.25" customHeight="1" x14ac:dyDescent="0.25">
      <c r="A89" s="15">
        <v>80</v>
      </c>
      <c r="B89" s="16" t="s">
        <v>167</v>
      </c>
      <c r="C89" s="17">
        <f t="shared" si="8"/>
        <v>87</v>
      </c>
      <c r="D89" s="18">
        <v>87</v>
      </c>
      <c r="E89" s="21">
        <v>0</v>
      </c>
      <c r="F89" s="21">
        <v>0</v>
      </c>
      <c r="G89" s="21">
        <v>0</v>
      </c>
      <c r="H89" s="18">
        <v>0</v>
      </c>
      <c r="I89" s="18">
        <v>0</v>
      </c>
      <c r="J89" s="18">
        <v>0</v>
      </c>
      <c r="K89" s="18">
        <v>0</v>
      </c>
      <c r="L89" s="2" t="s">
        <v>168</v>
      </c>
    </row>
    <row r="90" spans="1:12" x14ac:dyDescent="0.25">
      <c r="A90" s="15">
        <v>81</v>
      </c>
      <c r="B90" s="16" t="s">
        <v>139</v>
      </c>
      <c r="C90" s="17">
        <f t="shared" si="8"/>
        <v>87</v>
      </c>
      <c r="D90" s="18">
        <v>87</v>
      </c>
      <c r="E90" s="21">
        <v>0</v>
      </c>
      <c r="F90" s="21">
        <v>0</v>
      </c>
      <c r="G90" s="21">
        <v>0</v>
      </c>
      <c r="H90" s="18">
        <v>0</v>
      </c>
      <c r="I90" s="18">
        <v>0</v>
      </c>
      <c r="J90" s="18">
        <v>0</v>
      </c>
      <c r="K90" s="18">
        <v>0</v>
      </c>
      <c r="L90" s="2"/>
    </row>
    <row r="91" spans="1:12" x14ac:dyDescent="0.25">
      <c r="A91" s="15">
        <v>82</v>
      </c>
      <c r="B91" s="16" t="s">
        <v>140</v>
      </c>
      <c r="C91" s="17">
        <f t="shared" si="8"/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2"/>
    </row>
    <row r="92" spans="1:12" x14ac:dyDescent="0.25">
      <c r="A92" s="15">
        <v>83</v>
      </c>
      <c r="B92" s="16" t="s">
        <v>141</v>
      </c>
      <c r="C92" s="17">
        <f t="shared" si="8"/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2"/>
    </row>
    <row r="93" spans="1:12" x14ac:dyDescent="0.25">
      <c r="A93" s="15">
        <v>84</v>
      </c>
      <c r="B93" s="16" t="s">
        <v>142</v>
      </c>
      <c r="C93" s="17">
        <f t="shared" si="8"/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2"/>
    </row>
    <row r="94" spans="1:12" ht="15" customHeight="1" x14ac:dyDescent="0.25">
      <c r="A94" s="15">
        <v>85</v>
      </c>
      <c r="B94" s="16" t="s">
        <v>169</v>
      </c>
      <c r="C94" s="17">
        <f t="shared" si="8"/>
        <v>484</v>
      </c>
      <c r="D94" s="18">
        <v>60</v>
      </c>
      <c r="E94" s="18">
        <v>60</v>
      </c>
      <c r="F94" s="18">
        <v>60</v>
      </c>
      <c r="G94" s="18">
        <v>60</v>
      </c>
      <c r="H94" s="18">
        <v>60</v>
      </c>
      <c r="I94" s="18">
        <v>60</v>
      </c>
      <c r="J94" s="18">
        <v>62</v>
      </c>
      <c r="K94" s="18">
        <v>62</v>
      </c>
      <c r="L94" s="2" t="s">
        <v>170</v>
      </c>
    </row>
    <row r="95" spans="1:12" x14ac:dyDescent="0.25">
      <c r="A95" s="15">
        <v>86</v>
      </c>
      <c r="B95" s="16" t="s">
        <v>139</v>
      </c>
      <c r="C95" s="17">
        <f t="shared" si="8"/>
        <v>484</v>
      </c>
      <c r="D95" s="18">
        <v>60</v>
      </c>
      <c r="E95" s="18">
        <v>60</v>
      </c>
      <c r="F95" s="18">
        <v>60</v>
      </c>
      <c r="G95" s="18">
        <v>60</v>
      </c>
      <c r="H95" s="18">
        <v>60</v>
      </c>
      <c r="I95" s="18">
        <v>60</v>
      </c>
      <c r="J95" s="18">
        <v>62</v>
      </c>
      <c r="K95" s="18">
        <v>62</v>
      </c>
      <c r="L95" s="2"/>
    </row>
    <row r="96" spans="1:12" x14ac:dyDescent="0.25">
      <c r="A96" s="15">
        <v>87</v>
      </c>
      <c r="B96" s="16" t="s">
        <v>140</v>
      </c>
      <c r="C96" s="17">
        <f t="shared" si="8"/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2"/>
    </row>
    <row r="97" spans="1:12" x14ac:dyDescent="0.25">
      <c r="A97" s="15">
        <v>88</v>
      </c>
      <c r="B97" s="16" t="s">
        <v>141</v>
      </c>
      <c r="C97" s="17">
        <f t="shared" si="8"/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2"/>
    </row>
    <row r="98" spans="1:12" x14ac:dyDescent="0.25">
      <c r="A98" s="15">
        <v>89</v>
      </c>
      <c r="B98" s="16" t="s">
        <v>142</v>
      </c>
      <c r="C98" s="17">
        <f t="shared" si="8"/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2"/>
    </row>
    <row r="99" spans="1:12" ht="22.9" customHeight="1" x14ac:dyDescent="0.25">
      <c r="A99" s="15">
        <v>90</v>
      </c>
      <c r="B99" s="16" t="s">
        <v>171</v>
      </c>
      <c r="C99" s="17">
        <f t="shared" si="8"/>
        <v>354</v>
      </c>
      <c r="D99" s="18">
        <v>0</v>
      </c>
      <c r="E99" s="18">
        <v>50</v>
      </c>
      <c r="F99" s="18">
        <v>50</v>
      </c>
      <c r="G99" s="18">
        <v>50</v>
      </c>
      <c r="H99" s="18">
        <v>50</v>
      </c>
      <c r="I99" s="18">
        <v>50</v>
      </c>
      <c r="J99" s="18">
        <v>52</v>
      </c>
      <c r="K99" s="18">
        <v>52</v>
      </c>
      <c r="L99" s="2" t="s">
        <v>170</v>
      </c>
    </row>
    <row r="100" spans="1:12" x14ac:dyDescent="0.25">
      <c r="A100" s="15">
        <v>91</v>
      </c>
      <c r="B100" s="16" t="s">
        <v>139</v>
      </c>
      <c r="C100" s="17">
        <f t="shared" si="8"/>
        <v>354</v>
      </c>
      <c r="D100" s="18">
        <v>0</v>
      </c>
      <c r="E100" s="18">
        <v>50</v>
      </c>
      <c r="F100" s="18">
        <v>50</v>
      </c>
      <c r="G100" s="18">
        <v>50</v>
      </c>
      <c r="H100" s="18">
        <v>50</v>
      </c>
      <c r="I100" s="18">
        <v>50</v>
      </c>
      <c r="J100" s="18">
        <v>52</v>
      </c>
      <c r="K100" s="18">
        <v>52</v>
      </c>
      <c r="L100" s="2"/>
    </row>
    <row r="101" spans="1:12" x14ac:dyDescent="0.25">
      <c r="A101" s="15">
        <v>92</v>
      </c>
      <c r="B101" s="16" t="s">
        <v>140</v>
      </c>
      <c r="C101" s="17">
        <f t="shared" si="8"/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2"/>
    </row>
    <row r="102" spans="1:12" x14ac:dyDescent="0.25">
      <c r="A102" s="15">
        <v>93</v>
      </c>
      <c r="B102" s="16" t="s">
        <v>141</v>
      </c>
      <c r="C102" s="17">
        <f t="shared" si="8"/>
        <v>0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2"/>
    </row>
    <row r="103" spans="1:12" x14ac:dyDescent="0.25">
      <c r="A103" s="15">
        <v>94</v>
      </c>
      <c r="B103" s="16" t="s">
        <v>142</v>
      </c>
      <c r="C103" s="17">
        <f t="shared" si="8"/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2"/>
    </row>
    <row r="104" spans="1:12" ht="15.75" customHeight="1" x14ac:dyDescent="0.25">
      <c r="A104" s="15">
        <v>95</v>
      </c>
      <c r="B104" s="16" t="s">
        <v>172</v>
      </c>
      <c r="C104" s="17">
        <f t="shared" si="8"/>
        <v>242</v>
      </c>
      <c r="D104" s="18">
        <v>30</v>
      </c>
      <c r="E104" s="18">
        <v>30</v>
      </c>
      <c r="F104" s="18">
        <v>30</v>
      </c>
      <c r="G104" s="18">
        <v>30</v>
      </c>
      <c r="H104" s="18">
        <v>30</v>
      </c>
      <c r="I104" s="18">
        <v>30</v>
      </c>
      <c r="J104" s="18">
        <v>31</v>
      </c>
      <c r="K104" s="18">
        <v>31</v>
      </c>
      <c r="L104" s="2" t="s">
        <v>161</v>
      </c>
    </row>
    <row r="105" spans="1:12" x14ac:dyDescent="0.25">
      <c r="A105" s="15">
        <v>96</v>
      </c>
      <c r="B105" s="16" t="s">
        <v>139</v>
      </c>
      <c r="C105" s="17">
        <f t="shared" si="8"/>
        <v>242</v>
      </c>
      <c r="D105" s="18">
        <v>30</v>
      </c>
      <c r="E105" s="18">
        <v>30</v>
      </c>
      <c r="F105" s="18">
        <v>30</v>
      </c>
      <c r="G105" s="18">
        <v>30</v>
      </c>
      <c r="H105" s="18">
        <v>30</v>
      </c>
      <c r="I105" s="18">
        <v>30</v>
      </c>
      <c r="J105" s="18">
        <v>31</v>
      </c>
      <c r="K105" s="18">
        <v>31</v>
      </c>
      <c r="L105" s="2"/>
    </row>
    <row r="106" spans="1:12" x14ac:dyDescent="0.25">
      <c r="A106" s="15">
        <v>97</v>
      </c>
      <c r="B106" s="16" t="s">
        <v>140</v>
      </c>
      <c r="C106" s="17">
        <f t="shared" si="8"/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2"/>
    </row>
    <row r="107" spans="1:12" x14ac:dyDescent="0.25">
      <c r="A107" s="15">
        <v>98</v>
      </c>
      <c r="B107" s="16" t="s">
        <v>141</v>
      </c>
      <c r="C107" s="17">
        <f t="shared" si="8"/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2"/>
    </row>
    <row r="108" spans="1:12" x14ac:dyDescent="0.25">
      <c r="A108" s="15">
        <v>99</v>
      </c>
      <c r="B108" s="16" t="s">
        <v>142</v>
      </c>
      <c r="C108" s="17">
        <f t="shared" si="8"/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2"/>
    </row>
    <row r="109" spans="1:12" ht="24" customHeight="1" x14ac:dyDescent="0.25">
      <c r="A109" s="15">
        <v>100</v>
      </c>
      <c r="B109" s="16" t="s">
        <v>173</v>
      </c>
      <c r="C109" s="17">
        <f t="shared" si="8"/>
        <v>1764.2900000000002</v>
      </c>
      <c r="D109" s="18">
        <v>21.49</v>
      </c>
      <c r="E109" s="18">
        <v>171.5</v>
      </c>
      <c r="F109" s="18">
        <v>171.5</v>
      </c>
      <c r="G109" s="18">
        <v>171.5</v>
      </c>
      <c r="H109" s="18">
        <v>700</v>
      </c>
      <c r="I109" s="18">
        <v>171.5</v>
      </c>
      <c r="J109" s="18">
        <v>178.4</v>
      </c>
      <c r="K109" s="18">
        <v>178.4</v>
      </c>
      <c r="L109" s="2" t="s">
        <v>174</v>
      </c>
    </row>
    <row r="110" spans="1:12" x14ac:dyDescent="0.25">
      <c r="A110" s="15">
        <v>101</v>
      </c>
      <c r="B110" s="16" t="s">
        <v>139</v>
      </c>
      <c r="C110" s="17">
        <f t="shared" si="8"/>
        <v>1764.2900000000002</v>
      </c>
      <c r="D110" s="18">
        <v>21.49</v>
      </c>
      <c r="E110" s="21">
        <v>171.5</v>
      </c>
      <c r="F110" s="18">
        <v>171.5</v>
      </c>
      <c r="G110" s="18">
        <v>171.5</v>
      </c>
      <c r="H110" s="18">
        <v>700</v>
      </c>
      <c r="I110" s="18">
        <v>171.5</v>
      </c>
      <c r="J110" s="18">
        <v>178.4</v>
      </c>
      <c r="K110" s="18">
        <v>178.4</v>
      </c>
      <c r="L110" s="2"/>
    </row>
    <row r="111" spans="1:12" x14ac:dyDescent="0.25">
      <c r="A111" s="15">
        <v>102</v>
      </c>
      <c r="B111" s="16" t="s">
        <v>140</v>
      </c>
      <c r="C111" s="17">
        <f t="shared" si="8"/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2"/>
    </row>
    <row r="112" spans="1:12" x14ac:dyDescent="0.25">
      <c r="A112" s="15">
        <v>103</v>
      </c>
      <c r="B112" s="16" t="s">
        <v>141</v>
      </c>
      <c r="C112" s="17">
        <f t="shared" si="8"/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2"/>
    </row>
    <row r="113" spans="1:12" x14ac:dyDescent="0.25">
      <c r="A113" s="15">
        <v>104</v>
      </c>
      <c r="B113" s="16" t="s">
        <v>142</v>
      </c>
      <c r="C113" s="17">
        <f t="shared" ref="C113:C144" si="9">D113+E113+F113+G113+H113+I113+J113+K113</f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2"/>
    </row>
    <row r="114" spans="1:12" ht="22.9" customHeight="1" x14ac:dyDescent="0.25">
      <c r="A114" s="15">
        <v>105</v>
      </c>
      <c r="B114" s="16" t="s">
        <v>175</v>
      </c>
      <c r="C114" s="17">
        <f t="shared" si="9"/>
        <v>157419.44000000003</v>
      </c>
      <c r="D114" s="18">
        <v>12707.3</v>
      </c>
      <c r="E114" s="18">
        <v>14714.53</v>
      </c>
      <c r="F114" s="18">
        <v>16620.189999999999</v>
      </c>
      <c r="G114" s="18">
        <v>20390.77</v>
      </c>
      <c r="H114" s="18">
        <v>24921.91</v>
      </c>
      <c r="I114" s="18">
        <v>22369.040000000001</v>
      </c>
      <c r="J114" s="18">
        <v>22847.85</v>
      </c>
      <c r="K114" s="18">
        <v>22847.85</v>
      </c>
      <c r="L114" s="2" t="s">
        <v>170</v>
      </c>
    </row>
    <row r="115" spans="1:12" x14ac:dyDescent="0.25">
      <c r="A115" s="15">
        <v>106</v>
      </c>
      <c r="B115" s="16" t="s">
        <v>139</v>
      </c>
      <c r="C115" s="17">
        <f t="shared" si="9"/>
        <v>157419.44000000003</v>
      </c>
      <c r="D115" s="18">
        <v>12707.3</v>
      </c>
      <c r="E115" s="18">
        <v>14714.53</v>
      </c>
      <c r="F115" s="18">
        <v>16620.189999999999</v>
      </c>
      <c r="G115" s="18">
        <v>20390.77</v>
      </c>
      <c r="H115" s="18">
        <v>24921.91</v>
      </c>
      <c r="I115" s="18">
        <v>22369.040000000001</v>
      </c>
      <c r="J115" s="18">
        <v>22847.85</v>
      </c>
      <c r="K115" s="18">
        <v>22847.85</v>
      </c>
      <c r="L115" s="2"/>
    </row>
    <row r="116" spans="1:12" x14ac:dyDescent="0.25">
      <c r="A116" s="15">
        <v>107</v>
      </c>
      <c r="B116" s="16" t="s">
        <v>140</v>
      </c>
      <c r="C116" s="17">
        <f t="shared" si="9"/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2"/>
    </row>
    <row r="117" spans="1:12" x14ac:dyDescent="0.25">
      <c r="A117" s="15">
        <v>108</v>
      </c>
      <c r="B117" s="16" t="s">
        <v>141</v>
      </c>
      <c r="C117" s="17">
        <f t="shared" si="9"/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2"/>
    </row>
    <row r="118" spans="1:12" x14ac:dyDescent="0.25">
      <c r="A118" s="15">
        <v>109</v>
      </c>
      <c r="B118" s="16" t="s">
        <v>142</v>
      </c>
      <c r="C118" s="17">
        <f t="shared" si="9"/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2"/>
    </row>
    <row r="119" spans="1:12" ht="20.25" customHeight="1" x14ac:dyDescent="0.25">
      <c r="A119" s="15">
        <v>110</v>
      </c>
      <c r="B119" s="16" t="s">
        <v>176</v>
      </c>
      <c r="C119" s="17">
        <f t="shared" si="9"/>
        <v>1062</v>
      </c>
      <c r="D119" s="18">
        <v>0</v>
      </c>
      <c r="E119" s="18">
        <v>150</v>
      </c>
      <c r="F119" s="18">
        <v>150</v>
      </c>
      <c r="G119" s="18">
        <v>150</v>
      </c>
      <c r="H119" s="18">
        <v>150</v>
      </c>
      <c r="I119" s="18">
        <v>150</v>
      </c>
      <c r="J119" s="18">
        <v>156</v>
      </c>
      <c r="K119" s="18">
        <v>156</v>
      </c>
      <c r="L119" s="2" t="s">
        <v>155</v>
      </c>
    </row>
    <row r="120" spans="1:12" x14ac:dyDescent="0.25">
      <c r="A120" s="15">
        <v>111</v>
      </c>
      <c r="B120" s="16" t="s">
        <v>139</v>
      </c>
      <c r="C120" s="17">
        <f t="shared" si="9"/>
        <v>1062</v>
      </c>
      <c r="D120" s="18">
        <v>0</v>
      </c>
      <c r="E120" s="18">
        <v>150</v>
      </c>
      <c r="F120" s="18">
        <v>150</v>
      </c>
      <c r="G120" s="18">
        <v>150</v>
      </c>
      <c r="H120" s="18">
        <v>150</v>
      </c>
      <c r="I120" s="18">
        <v>150</v>
      </c>
      <c r="J120" s="18">
        <v>156</v>
      </c>
      <c r="K120" s="18">
        <v>156</v>
      </c>
      <c r="L120" s="2"/>
    </row>
    <row r="121" spans="1:12" x14ac:dyDescent="0.25">
      <c r="A121" s="15">
        <v>112</v>
      </c>
      <c r="B121" s="16" t="s">
        <v>140</v>
      </c>
      <c r="C121" s="17">
        <f t="shared" si="9"/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2"/>
    </row>
    <row r="122" spans="1:12" x14ac:dyDescent="0.25">
      <c r="A122" s="15">
        <v>113</v>
      </c>
      <c r="B122" s="16" t="s">
        <v>141</v>
      </c>
      <c r="C122" s="17">
        <f t="shared" si="9"/>
        <v>0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2"/>
    </row>
    <row r="123" spans="1:12" x14ac:dyDescent="0.25">
      <c r="A123" s="15">
        <v>114</v>
      </c>
      <c r="B123" s="16" t="s">
        <v>142</v>
      </c>
      <c r="C123" s="17">
        <f t="shared" si="9"/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2"/>
    </row>
    <row r="124" spans="1:12" ht="22.9" customHeight="1" x14ac:dyDescent="0.25">
      <c r="A124" s="15">
        <v>115</v>
      </c>
      <c r="B124" s="16" t="s">
        <v>177</v>
      </c>
      <c r="C124" s="17">
        <f t="shared" si="9"/>
        <v>21221.54</v>
      </c>
      <c r="D124" s="18">
        <v>0</v>
      </c>
      <c r="E124" s="18">
        <v>0</v>
      </c>
      <c r="F124" s="18">
        <v>0</v>
      </c>
      <c r="G124" s="18">
        <v>20413</v>
      </c>
      <c r="H124" s="18">
        <v>808.54</v>
      </c>
      <c r="I124" s="18">
        <v>0</v>
      </c>
      <c r="J124" s="18">
        <v>0</v>
      </c>
      <c r="K124" s="18">
        <v>0</v>
      </c>
      <c r="L124" s="2" t="s">
        <v>174</v>
      </c>
    </row>
    <row r="125" spans="1:12" x14ac:dyDescent="0.25">
      <c r="A125" s="15">
        <v>116</v>
      </c>
      <c r="B125" s="16" t="s">
        <v>139</v>
      </c>
      <c r="C125" s="17">
        <f t="shared" si="9"/>
        <v>21221.54</v>
      </c>
      <c r="D125" s="18">
        <v>0</v>
      </c>
      <c r="E125" s="18">
        <v>0</v>
      </c>
      <c r="F125" s="18">
        <v>0</v>
      </c>
      <c r="G125" s="18">
        <v>20413</v>
      </c>
      <c r="H125" s="18">
        <v>808.54</v>
      </c>
      <c r="I125" s="18">
        <v>0</v>
      </c>
      <c r="J125" s="18">
        <v>0</v>
      </c>
      <c r="K125" s="18">
        <v>0</v>
      </c>
      <c r="L125" s="2"/>
    </row>
    <row r="126" spans="1:12" x14ac:dyDescent="0.25">
      <c r="A126" s="15">
        <v>117</v>
      </c>
      <c r="B126" s="16" t="s">
        <v>140</v>
      </c>
      <c r="C126" s="17">
        <f t="shared" si="9"/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2"/>
    </row>
    <row r="127" spans="1:12" x14ac:dyDescent="0.25">
      <c r="A127" s="15">
        <v>118</v>
      </c>
      <c r="B127" s="16" t="s">
        <v>141</v>
      </c>
      <c r="C127" s="17">
        <f t="shared" si="9"/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2"/>
    </row>
    <row r="128" spans="1:12" x14ac:dyDescent="0.25">
      <c r="A128" s="15">
        <v>119</v>
      </c>
      <c r="B128" s="16" t="s">
        <v>142</v>
      </c>
      <c r="C128" s="17">
        <f t="shared" si="9"/>
        <v>0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2"/>
    </row>
    <row r="129" spans="1:12" ht="26.25" customHeight="1" x14ac:dyDescent="0.25">
      <c r="A129" s="15">
        <v>120</v>
      </c>
      <c r="B129" s="16" t="s">
        <v>178</v>
      </c>
      <c r="C129" s="17">
        <f t="shared" si="9"/>
        <v>3673.15</v>
      </c>
      <c r="D129" s="18">
        <v>418</v>
      </c>
      <c r="E129" s="18">
        <v>418</v>
      </c>
      <c r="F129" s="18">
        <v>418</v>
      </c>
      <c r="G129" s="18">
        <v>418</v>
      </c>
      <c r="H129" s="18">
        <v>747.15</v>
      </c>
      <c r="I129" s="18">
        <v>418</v>
      </c>
      <c r="J129" s="18">
        <v>418</v>
      </c>
      <c r="K129" s="18">
        <v>418</v>
      </c>
      <c r="L129" s="2" t="s">
        <v>179</v>
      </c>
    </row>
    <row r="130" spans="1:12" x14ac:dyDescent="0.25">
      <c r="A130" s="15">
        <v>121</v>
      </c>
      <c r="B130" s="16" t="s">
        <v>139</v>
      </c>
      <c r="C130" s="17">
        <f t="shared" si="9"/>
        <v>3673.15</v>
      </c>
      <c r="D130" s="18">
        <v>418</v>
      </c>
      <c r="E130" s="18">
        <v>418</v>
      </c>
      <c r="F130" s="18">
        <v>418</v>
      </c>
      <c r="G130" s="18">
        <v>418</v>
      </c>
      <c r="H130" s="18">
        <v>747.15</v>
      </c>
      <c r="I130" s="18">
        <v>418</v>
      </c>
      <c r="J130" s="18">
        <v>418</v>
      </c>
      <c r="K130" s="18">
        <v>418</v>
      </c>
      <c r="L130" s="2"/>
    </row>
    <row r="131" spans="1:12" x14ac:dyDescent="0.25">
      <c r="A131" s="15">
        <v>122</v>
      </c>
      <c r="B131" s="16" t="s">
        <v>140</v>
      </c>
      <c r="C131" s="17">
        <f t="shared" si="9"/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2"/>
    </row>
    <row r="132" spans="1:12" x14ac:dyDescent="0.25">
      <c r="A132" s="15">
        <v>123</v>
      </c>
      <c r="B132" s="16" t="s">
        <v>141</v>
      </c>
      <c r="C132" s="17">
        <f t="shared" si="9"/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2"/>
    </row>
    <row r="133" spans="1:12" x14ac:dyDescent="0.25">
      <c r="A133" s="15">
        <v>124</v>
      </c>
      <c r="B133" s="16" t="s">
        <v>142</v>
      </c>
      <c r="C133" s="17">
        <f t="shared" si="9"/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2"/>
    </row>
    <row r="134" spans="1:12" ht="25.5" customHeight="1" x14ac:dyDescent="0.25">
      <c r="A134" s="15">
        <v>125</v>
      </c>
      <c r="B134" s="1" t="s">
        <v>180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5">
      <c r="A135" s="15">
        <v>126</v>
      </c>
      <c r="B135" s="16" t="s">
        <v>181</v>
      </c>
      <c r="C135" s="17">
        <f>D135+E135+F135+G135+H135+I135+J135+K135</f>
        <v>7815.4100000000008</v>
      </c>
      <c r="D135" s="17">
        <f t="shared" ref="D135:K137" si="10">D158+D163+D168+D173+D178+D183+D188+D193</f>
        <v>951.7</v>
      </c>
      <c r="E135" s="17">
        <f t="shared" si="10"/>
        <v>902.94</v>
      </c>
      <c r="F135" s="17">
        <f t="shared" si="10"/>
        <v>1493.04</v>
      </c>
      <c r="G135" s="17">
        <f t="shared" si="10"/>
        <v>1648.53</v>
      </c>
      <c r="H135" s="17">
        <f t="shared" si="10"/>
        <v>652.29999999999995</v>
      </c>
      <c r="I135" s="17">
        <f t="shared" si="10"/>
        <v>722.3</v>
      </c>
      <c r="J135" s="17">
        <f t="shared" si="10"/>
        <v>722.3</v>
      </c>
      <c r="K135" s="17">
        <f t="shared" si="10"/>
        <v>722.3</v>
      </c>
      <c r="L135" s="16" t="s">
        <v>138</v>
      </c>
    </row>
    <row r="136" spans="1:12" x14ac:dyDescent="0.25">
      <c r="A136" s="15">
        <v>127</v>
      </c>
      <c r="B136" s="16" t="s">
        <v>139</v>
      </c>
      <c r="C136" s="17">
        <f>D136+E136+F136+G136+H136+I136+J136+K136</f>
        <v>6813.51</v>
      </c>
      <c r="D136" s="17">
        <f t="shared" si="10"/>
        <v>836.3</v>
      </c>
      <c r="E136" s="17">
        <f t="shared" si="10"/>
        <v>787.54</v>
      </c>
      <c r="F136" s="17">
        <f t="shared" si="10"/>
        <v>1371.94</v>
      </c>
      <c r="G136" s="17">
        <f t="shared" si="10"/>
        <v>1522.53</v>
      </c>
      <c r="H136" s="17">
        <f t="shared" si="10"/>
        <v>521.29999999999995</v>
      </c>
      <c r="I136" s="17">
        <f t="shared" si="10"/>
        <v>591.29999999999995</v>
      </c>
      <c r="J136" s="17">
        <f t="shared" si="10"/>
        <v>591.29999999999995</v>
      </c>
      <c r="K136" s="17">
        <f t="shared" si="10"/>
        <v>591.29999999999995</v>
      </c>
      <c r="L136" s="16" t="s">
        <v>138</v>
      </c>
    </row>
    <row r="137" spans="1:12" x14ac:dyDescent="0.25">
      <c r="A137" s="15">
        <v>128</v>
      </c>
      <c r="B137" s="16" t="s">
        <v>140</v>
      </c>
      <c r="C137" s="17">
        <f>D137+E137+F137+G137+H137+I137+J137+K137</f>
        <v>1001.9000000000001</v>
      </c>
      <c r="D137" s="17">
        <f t="shared" si="10"/>
        <v>115.4</v>
      </c>
      <c r="E137" s="17">
        <f t="shared" si="10"/>
        <v>115.4</v>
      </c>
      <c r="F137" s="17">
        <f t="shared" si="10"/>
        <v>121.10000000000001</v>
      </c>
      <c r="G137" s="17">
        <f t="shared" si="10"/>
        <v>126</v>
      </c>
      <c r="H137" s="17">
        <f t="shared" si="10"/>
        <v>131</v>
      </c>
      <c r="I137" s="17">
        <f t="shared" si="10"/>
        <v>131</v>
      </c>
      <c r="J137" s="17">
        <f t="shared" si="10"/>
        <v>131</v>
      </c>
      <c r="K137" s="17">
        <f t="shared" si="10"/>
        <v>131</v>
      </c>
      <c r="L137" s="16" t="s">
        <v>138</v>
      </c>
    </row>
    <row r="138" spans="1:12" x14ac:dyDescent="0.25">
      <c r="A138" s="15">
        <v>129</v>
      </c>
      <c r="B138" s="16" t="s">
        <v>141</v>
      </c>
      <c r="C138" s="17">
        <f>D138+E138+F138+G138+H138+I138+J138+K138</f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6" t="s">
        <v>138</v>
      </c>
    </row>
    <row r="139" spans="1:12" x14ac:dyDescent="0.25">
      <c r="A139" s="15">
        <v>130</v>
      </c>
      <c r="B139" s="16" t="s">
        <v>142</v>
      </c>
      <c r="C139" s="17">
        <f>D139+E139+F139+G139+H139+I139+J139+K139</f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6" t="s">
        <v>138</v>
      </c>
    </row>
    <row r="140" spans="1:12" ht="15" customHeight="1" x14ac:dyDescent="0.25">
      <c r="A140" s="15"/>
      <c r="B140" s="1" t="s">
        <v>148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5">
      <c r="A141" s="15">
        <v>132</v>
      </c>
      <c r="B141" s="16" t="s">
        <v>149</v>
      </c>
      <c r="C141" s="17">
        <f>D141+E141+F141+G141+H141+I141+J141+K141</f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6" t="s">
        <v>138</v>
      </c>
    </row>
    <row r="142" spans="1:12" x14ac:dyDescent="0.25">
      <c r="A142" s="22">
        <v>133</v>
      </c>
      <c r="B142" s="23" t="s">
        <v>139</v>
      </c>
      <c r="C142" s="17">
        <f>D142+E142+F142+G142+H142+I142+J142+K142</f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6" t="s">
        <v>138</v>
      </c>
    </row>
    <row r="143" spans="1:12" x14ac:dyDescent="0.25">
      <c r="A143" s="15">
        <v>134</v>
      </c>
      <c r="B143" s="16" t="s">
        <v>140</v>
      </c>
      <c r="C143" s="17">
        <f>D143+E143+F143+G143+H143+I143+J143+K143</f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6" t="s">
        <v>138</v>
      </c>
    </row>
    <row r="144" spans="1:12" x14ac:dyDescent="0.25">
      <c r="A144" s="15">
        <v>135</v>
      </c>
      <c r="B144" s="16" t="s">
        <v>141</v>
      </c>
      <c r="C144" s="17">
        <f>D144+E144+F144+G144+H144+I144+J144+K144</f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6" t="s">
        <v>138</v>
      </c>
    </row>
    <row r="145" spans="1:12" x14ac:dyDescent="0.25">
      <c r="A145" s="15">
        <v>136</v>
      </c>
      <c r="B145" s="16" t="s">
        <v>142</v>
      </c>
      <c r="C145" s="17">
        <f>D145+E145+F145+G145+H145+I145+J145+K145</f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6" t="s">
        <v>138</v>
      </c>
    </row>
    <row r="146" spans="1:12" ht="15" customHeight="1" x14ac:dyDescent="0.25">
      <c r="A146" s="15">
        <v>137</v>
      </c>
      <c r="B146" s="1" t="s">
        <v>150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25.5" x14ac:dyDescent="0.25">
      <c r="A147" s="15">
        <v>138</v>
      </c>
      <c r="B147" s="16" t="s">
        <v>151</v>
      </c>
      <c r="C147" s="17">
        <f>D147+E147+F147+G147+H147+I147+J147+K147</f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24" t="s">
        <v>138</v>
      </c>
    </row>
    <row r="148" spans="1:12" x14ac:dyDescent="0.25">
      <c r="A148" s="15">
        <v>139</v>
      </c>
      <c r="B148" s="16" t="s">
        <v>139</v>
      </c>
      <c r="C148" s="17">
        <f>D148+E148+F148+G148+H148+I148+J148+K148</f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6" t="s">
        <v>138</v>
      </c>
    </row>
    <row r="149" spans="1:12" x14ac:dyDescent="0.25">
      <c r="A149" s="15">
        <v>140</v>
      </c>
      <c r="B149" s="16" t="s">
        <v>140</v>
      </c>
      <c r="C149" s="17">
        <f>D149+E149+F149+G149+H149+I149+J149+K149</f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6" t="s">
        <v>138</v>
      </c>
    </row>
    <row r="150" spans="1:12" x14ac:dyDescent="0.25">
      <c r="A150" s="15">
        <v>141</v>
      </c>
      <c r="B150" s="16" t="s">
        <v>141</v>
      </c>
      <c r="C150" s="17">
        <f>D150+E150+F150+G150+H150+I150+J150+K150</f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6" t="s">
        <v>138</v>
      </c>
    </row>
    <row r="151" spans="1:12" x14ac:dyDescent="0.25">
      <c r="A151" s="15">
        <v>142</v>
      </c>
      <c r="B151" s="16" t="s">
        <v>142</v>
      </c>
      <c r="C151" s="17">
        <f>D151+E151+F151+G151+H151+I151+J151+K151</f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6" t="s">
        <v>138</v>
      </c>
    </row>
    <row r="152" spans="1:12" ht="15" customHeight="1" x14ac:dyDescent="0.25">
      <c r="A152" s="15">
        <v>143</v>
      </c>
      <c r="B152" s="1" t="s">
        <v>152</v>
      </c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5">
      <c r="A153" s="15">
        <v>144</v>
      </c>
      <c r="B153" s="16" t="s">
        <v>153</v>
      </c>
      <c r="C153" s="17">
        <f t="shared" ref="C153:C197" si="11">D153+E153+F153+G153+H153+I153+J153+K153</f>
        <v>7815.4100000000008</v>
      </c>
      <c r="D153" s="18">
        <f t="shared" ref="D153:K155" si="12">D158+D163+D168+D173+D178+D183+D188+D193</f>
        <v>951.7</v>
      </c>
      <c r="E153" s="18">
        <f t="shared" si="12"/>
        <v>902.94</v>
      </c>
      <c r="F153" s="18">
        <f t="shared" si="12"/>
        <v>1493.04</v>
      </c>
      <c r="G153" s="18">
        <f t="shared" si="12"/>
        <v>1648.53</v>
      </c>
      <c r="H153" s="18">
        <f t="shared" si="12"/>
        <v>652.29999999999995</v>
      </c>
      <c r="I153" s="18">
        <f t="shared" si="12"/>
        <v>722.3</v>
      </c>
      <c r="J153" s="18">
        <f t="shared" si="12"/>
        <v>722.3</v>
      </c>
      <c r="K153" s="18">
        <f t="shared" si="12"/>
        <v>722.3</v>
      </c>
      <c r="L153" s="16" t="s">
        <v>138</v>
      </c>
    </row>
    <row r="154" spans="1:12" x14ac:dyDescent="0.25">
      <c r="A154" s="15">
        <v>145</v>
      </c>
      <c r="B154" s="16" t="s">
        <v>139</v>
      </c>
      <c r="C154" s="17">
        <f t="shared" si="11"/>
        <v>6813.51</v>
      </c>
      <c r="D154" s="18">
        <f t="shared" si="12"/>
        <v>836.3</v>
      </c>
      <c r="E154" s="18">
        <f t="shared" si="12"/>
        <v>787.54</v>
      </c>
      <c r="F154" s="18">
        <f t="shared" si="12"/>
        <v>1371.94</v>
      </c>
      <c r="G154" s="18">
        <f t="shared" si="12"/>
        <v>1522.53</v>
      </c>
      <c r="H154" s="18">
        <f t="shared" si="12"/>
        <v>521.29999999999995</v>
      </c>
      <c r="I154" s="18">
        <f t="shared" si="12"/>
        <v>591.29999999999995</v>
      </c>
      <c r="J154" s="18">
        <f t="shared" si="12"/>
        <v>591.29999999999995</v>
      </c>
      <c r="K154" s="18">
        <f t="shared" si="12"/>
        <v>591.29999999999995</v>
      </c>
      <c r="L154" s="16" t="s">
        <v>138</v>
      </c>
    </row>
    <row r="155" spans="1:12" x14ac:dyDescent="0.25">
      <c r="A155" s="15">
        <v>146</v>
      </c>
      <c r="B155" s="16" t="s">
        <v>140</v>
      </c>
      <c r="C155" s="17">
        <f t="shared" si="11"/>
        <v>1001.9000000000001</v>
      </c>
      <c r="D155" s="18">
        <f t="shared" si="12"/>
        <v>115.4</v>
      </c>
      <c r="E155" s="18">
        <f t="shared" si="12"/>
        <v>115.4</v>
      </c>
      <c r="F155" s="18">
        <f t="shared" si="12"/>
        <v>121.10000000000001</v>
      </c>
      <c r="G155" s="18">
        <f t="shared" si="12"/>
        <v>126</v>
      </c>
      <c r="H155" s="18">
        <f t="shared" si="12"/>
        <v>131</v>
      </c>
      <c r="I155" s="18">
        <f t="shared" si="12"/>
        <v>131</v>
      </c>
      <c r="J155" s="18">
        <f t="shared" si="12"/>
        <v>131</v>
      </c>
      <c r="K155" s="18">
        <f t="shared" si="12"/>
        <v>131</v>
      </c>
      <c r="L155" s="16" t="s">
        <v>138</v>
      </c>
    </row>
    <row r="156" spans="1:12" x14ac:dyDescent="0.25">
      <c r="A156" s="15">
        <v>147</v>
      </c>
      <c r="B156" s="16" t="s">
        <v>141</v>
      </c>
      <c r="C156" s="17">
        <f t="shared" si="11"/>
        <v>0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6" t="s">
        <v>138</v>
      </c>
    </row>
    <row r="157" spans="1:12" x14ac:dyDescent="0.25">
      <c r="A157" s="15">
        <v>148</v>
      </c>
      <c r="B157" s="16" t="s">
        <v>142</v>
      </c>
      <c r="C157" s="17">
        <f t="shared" si="11"/>
        <v>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6" t="s">
        <v>138</v>
      </c>
    </row>
    <row r="158" spans="1:12" ht="69" customHeight="1" x14ac:dyDescent="0.25">
      <c r="A158" s="15">
        <v>149</v>
      </c>
      <c r="B158" s="16" t="s">
        <v>182</v>
      </c>
      <c r="C158" s="17">
        <f t="shared" si="11"/>
        <v>3088.11</v>
      </c>
      <c r="D158" s="18">
        <v>485</v>
      </c>
      <c r="E158" s="18">
        <v>501.24</v>
      </c>
      <c r="F158" s="18">
        <v>865.64</v>
      </c>
      <c r="G158" s="18">
        <v>996.23</v>
      </c>
      <c r="H158" s="18">
        <v>45</v>
      </c>
      <c r="I158" s="18">
        <v>65</v>
      </c>
      <c r="J158" s="18">
        <v>65</v>
      </c>
      <c r="K158" s="18">
        <v>65</v>
      </c>
      <c r="L158" s="1" t="s">
        <v>183</v>
      </c>
    </row>
    <row r="159" spans="1:12" x14ac:dyDescent="0.25">
      <c r="A159" s="15">
        <v>150</v>
      </c>
      <c r="B159" s="16" t="s">
        <v>139</v>
      </c>
      <c r="C159" s="17">
        <f t="shared" si="11"/>
        <v>3088.11</v>
      </c>
      <c r="D159" s="18">
        <v>485</v>
      </c>
      <c r="E159" s="18">
        <v>501.24</v>
      </c>
      <c r="F159" s="18">
        <v>865.64</v>
      </c>
      <c r="G159" s="18">
        <v>996.23</v>
      </c>
      <c r="H159" s="18">
        <v>45</v>
      </c>
      <c r="I159" s="18">
        <v>65</v>
      </c>
      <c r="J159" s="18">
        <v>65</v>
      </c>
      <c r="K159" s="18">
        <v>65</v>
      </c>
      <c r="L159" s="1"/>
    </row>
    <row r="160" spans="1:12" x14ac:dyDescent="0.25">
      <c r="A160" s="15">
        <v>151</v>
      </c>
      <c r="B160" s="16" t="s">
        <v>140</v>
      </c>
      <c r="C160" s="17">
        <f t="shared" si="11"/>
        <v>0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"/>
    </row>
    <row r="161" spans="1:12" x14ac:dyDescent="0.25">
      <c r="A161" s="15">
        <v>152</v>
      </c>
      <c r="B161" s="16" t="s">
        <v>141</v>
      </c>
      <c r="C161" s="17">
        <f t="shared" si="11"/>
        <v>0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"/>
    </row>
    <row r="162" spans="1:12" x14ac:dyDescent="0.25">
      <c r="A162" s="15">
        <v>153</v>
      </c>
      <c r="B162" s="16" t="s">
        <v>142</v>
      </c>
      <c r="C162" s="17">
        <f t="shared" si="11"/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"/>
    </row>
    <row r="163" spans="1:12" ht="73.5" customHeight="1" x14ac:dyDescent="0.25">
      <c r="A163" s="15">
        <v>154</v>
      </c>
      <c r="B163" s="16" t="s">
        <v>184</v>
      </c>
      <c r="C163" s="17">
        <f t="shared" si="11"/>
        <v>260</v>
      </c>
      <c r="D163" s="18">
        <v>40</v>
      </c>
      <c r="E163" s="18">
        <v>0</v>
      </c>
      <c r="F163" s="18">
        <v>40</v>
      </c>
      <c r="G163" s="18">
        <v>40</v>
      </c>
      <c r="H163" s="18">
        <v>20</v>
      </c>
      <c r="I163" s="18">
        <v>40</v>
      </c>
      <c r="J163" s="18">
        <v>40</v>
      </c>
      <c r="K163" s="18">
        <v>40</v>
      </c>
      <c r="L163" s="1" t="s">
        <v>185</v>
      </c>
    </row>
    <row r="164" spans="1:12" x14ac:dyDescent="0.25">
      <c r="A164" s="15">
        <v>155</v>
      </c>
      <c r="B164" s="16" t="s">
        <v>139</v>
      </c>
      <c r="C164" s="17">
        <f t="shared" si="11"/>
        <v>260</v>
      </c>
      <c r="D164" s="18">
        <v>40</v>
      </c>
      <c r="E164" s="18">
        <v>0</v>
      </c>
      <c r="F164" s="18">
        <v>40</v>
      </c>
      <c r="G164" s="18">
        <v>40</v>
      </c>
      <c r="H164" s="18">
        <v>20</v>
      </c>
      <c r="I164" s="18">
        <v>40</v>
      </c>
      <c r="J164" s="18">
        <v>40</v>
      </c>
      <c r="K164" s="18">
        <v>40</v>
      </c>
      <c r="L164" s="1"/>
    </row>
    <row r="165" spans="1:12" x14ac:dyDescent="0.25">
      <c r="A165" s="15">
        <v>156</v>
      </c>
      <c r="B165" s="16" t="s">
        <v>140</v>
      </c>
      <c r="C165" s="17">
        <f t="shared" si="11"/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"/>
    </row>
    <row r="166" spans="1:12" x14ac:dyDescent="0.25">
      <c r="A166" s="15">
        <v>157</v>
      </c>
      <c r="B166" s="16" t="s">
        <v>141</v>
      </c>
      <c r="C166" s="17">
        <f t="shared" si="11"/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"/>
    </row>
    <row r="167" spans="1:12" x14ac:dyDescent="0.25">
      <c r="A167" s="15">
        <v>158</v>
      </c>
      <c r="B167" s="16" t="s">
        <v>142</v>
      </c>
      <c r="C167" s="17">
        <f t="shared" si="11"/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"/>
    </row>
    <row r="168" spans="1:12" ht="61.5" customHeight="1" x14ac:dyDescent="0.25">
      <c r="A168" s="15">
        <v>159</v>
      </c>
      <c r="B168" s="16" t="s">
        <v>186</v>
      </c>
      <c r="C168" s="17">
        <f t="shared" si="11"/>
        <v>1.5999999999999999</v>
      </c>
      <c r="D168" s="18">
        <v>0.2</v>
      </c>
      <c r="E168" s="18">
        <v>0.2</v>
      </c>
      <c r="F168" s="18">
        <v>0.2</v>
      </c>
      <c r="G168" s="18">
        <v>0.2</v>
      </c>
      <c r="H168" s="18">
        <v>0.2</v>
      </c>
      <c r="I168" s="18">
        <v>0.2</v>
      </c>
      <c r="J168" s="18">
        <v>0.2</v>
      </c>
      <c r="K168" s="18">
        <v>0.2</v>
      </c>
      <c r="L168" s="1" t="s">
        <v>187</v>
      </c>
    </row>
    <row r="169" spans="1:12" x14ac:dyDescent="0.25">
      <c r="A169" s="15">
        <v>160</v>
      </c>
      <c r="B169" s="16" t="s">
        <v>139</v>
      </c>
      <c r="C169" s="17">
        <f t="shared" si="11"/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"/>
    </row>
    <row r="170" spans="1:12" x14ac:dyDescent="0.25">
      <c r="A170" s="15">
        <v>161</v>
      </c>
      <c r="B170" s="16" t="s">
        <v>140</v>
      </c>
      <c r="C170" s="17">
        <f t="shared" si="11"/>
        <v>1.5999999999999999</v>
      </c>
      <c r="D170" s="18">
        <v>0.2</v>
      </c>
      <c r="E170" s="18">
        <v>0.2</v>
      </c>
      <c r="F170" s="18">
        <v>0.2</v>
      </c>
      <c r="G170" s="18">
        <v>0.2</v>
      </c>
      <c r="H170" s="18">
        <v>0.2</v>
      </c>
      <c r="I170" s="18">
        <v>0.2</v>
      </c>
      <c r="J170" s="18">
        <v>0.2</v>
      </c>
      <c r="K170" s="18">
        <v>0.2</v>
      </c>
      <c r="L170" s="1"/>
    </row>
    <row r="171" spans="1:12" x14ac:dyDescent="0.25">
      <c r="A171" s="15">
        <v>162</v>
      </c>
      <c r="B171" s="16" t="s">
        <v>141</v>
      </c>
      <c r="C171" s="17">
        <f t="shared" si="11"/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"/>
    </row>
    <row r="172" spans="1:12" x14ac:dyDescent="0.25">
      <c r="A172" s="15">
        <v>163</v>
      </c>
      <c r="B172" s="16" t="s">
        <v>142</v>
      </c>
      <c r="C172" s="17">
        <f t="shared" si="11"/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18">
        <v>0</v>
      </c>
      <c r="L172" s="1"/>
    </row>
    <row r="173" spans="1:12" ht="33.950000000000003" customHeight="1" x14ac:dyDescent="0.25">
      <c r="A173" s="15">
        <v>164</v>
      </c>
      <c r="B173" s="16" t="s">
        <v>188</v>
      </c>
      <c r="C173" s="17">
        <f t="shared" si="11"/>
        <v>1000.3</v>
      </c>
      <c r="D173" s="18">
        <v>115.2</v>
      </c>
      <c r="E173" s="18">
        <v>115.2</v>
      </c>
      <c r="F173" s="18">
        <v>120.9</v>
      </c>
      <c r="G173" s="18">
        <v>125.8</v>
      </c>
      <c r="H173" s="18">
        <v>130.80000000000001</v>
      </c>
      <c r="I173" s="18">
        <v>130.80000000000001</v>
      </c>
      <c r="J173" s="18">
        <v>130.80000000000001</v>
      </c>
      <c r="K173" s="18">
        <v>130.80000000000001</v>
      </c>
      <c r="L173" s="1" t="s">
        <v>86</v>
      </c>
    </row>
    <row r="174" spans="1:12" x14ac:dyDescent="0.25">
      <c r="A174" s="15">
        <v>165</v>
      </c>
      <c r="B174" s="16" t="s">
        <v>139</v>
      </c>
      <c r="C174" s="17">
        <f t="shared" si="11"/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"/>
    </row>
    <row r="175" spans="1:12" x14ac:dyDescent="0.25">
      <c r="A175" s="15">
        <v>166</v>
      </c>
      <c r="B175" s="16" t="s">
        <v>140</v>
      </c>
      <c r="C175" s="17">
        <f t="shared" si="11"/>
        <v>1000.3</v>
      </c>
      <c r="D175" s="18">
        <v>115.2</v>
      </c>
      <c r="E175" s="18">
        <v>115.2</v>
      </c>
      <c r="F175" s="18">
        <v>120.9</v>
      </c>
      <c r="G175" s="18">
        <v>125.8</v>
      </c>
      <c r="H175" s="18">
        <v>130.80000000000001</v>
      </c>
      <c r="I175" s="18">
        <v>130.80000000000001</v>
      </c>
      <c r="J175" s="18">
        <v>130.80000000000001</v>
      </c>
      <c r="K175" s="18">
        <v>130.80000000000001</v>
      </c>
      <c r="L175" s="1"/>
    </row>
    <row r="176" spans="1:12" x14ac:dyDescent="0.25">
      <c r="A176" s="15">
        <v>167</v>
      </c>
      <c r="B176" s="16" t="s">
        <v>141</v>
      </c>
      <c r="C176" s="17">
        <f t="shared" si="11"/>
        <v>0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"/>
    </row>
    <row r="177" spans="1:12" x14ac:dyDescent="0.25">
      <c r="A177" s="15">
        <v>168</v>
      </c>
      <c r="B177" s="16" t="s">
        <v>142</v>
      </c>
      <c r="C177" s="17">
        <f t="shared" si="11"/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"/>
    </row>
    <row r="178" spans="1:12" ht="77.25" customHeight="1" x14ac:dyDescent="0.25">
      <c r="A178" s="15">
        <v>169</v>
      </c>
      <c r="B178" s="16" t="s">
        <v>189</v>
      </c>
      <c r="C178" s="17">
        <f t="shared" si="11"/>
        <v>1022.3999999999999</v>
      </c>
      <c r="D178" s="18">
        <v>100.3</v>
      </c>
      <c r="E178" s="18">
        <v>195.3</v>
      </c>
      <c r="F178" s="18">
        <v>255.3</v>
      </c>
      <c r="G178" s="18">
        <v>100.3</v>
      </c>
      <c r="H178" s="18">
        <v>70.3</v>
      </c>
      <c r="I178" s="18">
        <v>100.3</v>
      </c>
      <c r="J178" s="18">
        <v>100.3</v>
      </c>
      <c r="K178" s="18">
        <v>100.3</v>
      </c>
      <c r="L178" s="1" t="s">
        <v>190</v>
      </c>
    </row>
    <row r="179" spans="1:12" x14ac:dyDescent="0.25">
      <c r="A179" s="15">
        <v>170</v>
      </c>
      <c r="B179" s="16" t="s">
        <v>139</v>
      </c>
      <c r="C179" s="17">
        <f t="shared" si="11"/>
        <v>1022.3999999999999</v>
      </c>
      <c r="D179" s="18">
        <v>100.3</v>
      </c>
      <c r="E179" s="18">
        <v>195.3</v>
      </c>
      <c r="F179" s="18">
        <v>255.3</v>
      </c>
      <c r="G179" s="18">
        <v>100.3</v>
      </c>
      <c r="H179" s="18">
        <v>70.3</v>
      </c>
      <c r="I179" s="18">
        <v>100.3</v>
      </c>
      <c r="J179" s="18">
        <v>100.3</v>
      </c>
      <c r="K179" s="18">
        <v>100.3</v>
      </c>
      <c r="L179" s="1"/>
    </row>
    <row r="180" spans="1:12" x14ac:dyDescent="0.25">
      <c r="A180" s="15">
        <v>171</v>
      </c>
      <c r="B180" s="16" t="s">
        <v>140</v>
      </c>
      <c r="C180" s="17">
        <f t="shared" si="11"/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"/>
    </row>
    <row r="181" spans="1:12" x14ac:dyDescent="0.25">
      <c r="A181" s="15">
        <v>172</v>
      </c>
      <c r="B181" s="16" t="s">
        <v>141</v>
      </c>
      <c r="C181" s="17">
        <f t="shared" si="11"/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"/>
    </row>
    <row r="182" spans="1:12" x14ac:dyDescent="0.25">
      <c r="A182" s="15">
        <v>173</v>
      </c>
      <c r="B182" s="16" t="s">
        <v>142</v>
      </c>
      <c r="C182" s="17">
        <f t="shared" si="11"/>
        <v>0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"/>
    </row>
    <row r="183" spans="1:12" ht="67.5" customHeight="1" x14ac:dyDescent="0.25">
      <c r="A183" s="15">
        <v>174</v>
      </c>
      <c r="B183" s="16" t="s">
        <v>191</v>
      </c>
      <c r="C183" s="17">
        <f t="shared" si="11"/>
        <v>949</v>
      </c>
      <c r="D183" s="18">
        <v>211</v>
      </c>
      <c r="E183" s="18">
        <v>54</v>
      </c>
      <c r="F183" s="18">
        <v>114</v>
      </c>
      <c r="G183" s="18">
        <v>114</v>
      </c>
      <c r="H183" s="18">
        <v>114</v>
      </c>
      <c r="I183" s="18">
        <v>114</v>
      </c>
      <c r="J183" s="18">
        <v>114</v>
      </c>
      <c r="K183" s="18">
        <v>114</v>
      </c>
      <c r="L183" s="2" t="s">
        <v>192</v>
      </c>
    </row>
    <row r="184" spans="1:12" x14ac:dyDescent="0.25">
      <c r="A184" s="15">
        <v>175</v>
      </c>
      <c r="B184" s="16" t="s">
        <v>139</v>
      </c>
      <c r="C184" s="17">
        <f t="shared" si="11"/>
        <v>949</v>
      </c>
      <c r="D184" s="18">
        <v>211</v>
      </c>
      <c r="E184" s="18">
        <v>54</v>
      </c>
      <c r="F184" s="18">
        <v>114</v>
      </c>
      <c r="G184" s="18">
        <v>114</v>
      </c>
      <c r="H184" s="18">
        <v>114</v>
      </c>
      <c r="I184" s="18">
        <v>114</v>
      </c>
      <c r="J184" s="18">
        <v>114</v>
      </c>
      <c r="K184" s="18">
        <v>114</v>
      </c>
      <c r="L184" s="2"/>
    </row>
    <row r="185" spans="1:12" x14ac:dyDescent="0.25">
      <c r="A185" s="15">
        <v>176</v>
      </c>
      <c r="B185" s="16" t="s">
        <v>140</v>
      </c>
      <c r="C185" s="17">
        <f t="shared" si="11"/>
        <v>0</v>
      </c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2"/>
    </row>
    <row r="186" spans="1:12" x14ac:dyDescent="0.25">
      <c r="A186" s="15">
        <v>177</v>
      </c>
      <c r="B186" s="16" t="s">
        <v>141</v>
      </c>
      <c r="C186" s="17">
        <f t="shared" si="11"/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2"/>
    </row>
    <row r="187" spans="1:12" x14ac:dyDescent="0.25">
      <c r="A187" s="15">
        <v>178</v>
      </c>
      <c r="B187" s="16" t="s">
        <v>142</v>
      </c>
      <c r="C187" s="17">
        <f t="shared" si="11"/>
        <v>0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2"/>
    </row>
    <row r="188" spans="1:12" ht="44.85" customHeight="1" x14ac:dyDescent="0.25">
      <c r="A188" s="15">
        <v>179</v>
      </c>
      <c r="B188" s="16" t="s">
        <v>193</v>
      </c>
      <c r="C188" s="17">
        <f t="shared" si="11"/>
        <v>1394</v>
      </c>
      <c r="D188" s="18">
        <v>0</v>
      </c>
      <c r="E188" s="18">
        <v>37</v>
      </c>
      <c r="F188" s="18">
        <v>97</v>
      </c>
      <c r="G188" s="18">
        <v>252</v>
      </c>
      <c r="H188" s="18">
        <v>252</v>
      </c>
      <c r="I188" s="18">
        <v>252</v>
      </c>
      <c r="J188" s="18">
        <v>252</v>
      </c>
      <c r="K188" s="18">
        <v>252</v>
      </c>
      <c r="L188" s="2" t="s">
        <v>194</v>
      </c>
    </row>
    <row r="189" spans="1:12" x14ac:dyDescent="0.25">
      <c r="A189" s="15">
        <v>180</v>
      </c>
      <c r="B189" s="16" t="s">
        <v>139</v>
      </c>
      <c r="C189" s="17">
        <f t="shared" si="11"/>
        <v>1394</v>
      </c>
      <c r="D189" s="18">
        <v>0</v>
      </c>
      <c r="E189" s="18">
        <v>37</v>
      </c>
      <c r="F189" s="18">
        <v>97</v>
      </c>
      <c r="G189" s="18">
        <v>252</v>
      </c>
      <c r="H189" s="18">
        <v>252</v>
      </c>
      <c r="I189" s="18">
        <v>252</v>
      </c>
      <c r="J189" s="18">
        <v>252</v>
      </c>
      <c r="K189" s="18">
        <v>252</v>
      </c>
      <c r="L189" s="2"/>
    </row>
    <row r="190" spans="1:12" x14ac:dyDescent="0.25">
      <c r="A190" s="15">
        <v>181</v>
      </c>
      <c r="B190" s="16" t="s">
        <v>140</v>
      </c>
      <c r="C190" s="17">
        <f t="shared" si="11"/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2"/>
    </row>
    <row r="191" spans="1:12" x14ac:dyDescent="0.25">
      <c r="A191" s="15">
        <v>182</v>
      </c>
      <c r="B191" s="16" t="s">
        <v>141</v>
      </c>
      <c r="C191" s="17">
        <f t="shared" si="11"/>
        <v>0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18">
        <v>0</v>
      </c>
      <c r="L191" s="2"/>
    </row>
    <row r="192" spans="1:12" x14ac:dyDescent="0.25">
      <c r="A192" s="15">
        <v>183</v>
      </c>
      <c r="B192" s="16" t="s">
        <v>142</v>
      </c>
      <c r="C192" s="17">
        <f t="shared" si="11"/>
        <v>0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  <c r="K192" s="18">
        <v>0</v>
      </c>
      <c r="L192" s="2"/>
    </row>
    <row r="193" spans="1:12" ht="28.5" customHeight="1" x14ac:dyDescent="0.25">
      <c r="A193" s="15">
        <v>184</v>
      </c>
      <c r="B193" s="16" t="s">
        <v>195</v>
      </c>
      <c r="C193" s="17">
        <f t="shared" si="11"/>
        <v>100</v>
      </c>
      <c r="D193" s="18">
        <v>0</v>
      </c>
      <c r="E193" s="18">
        <v>0</v>
      </c>
      <c r="F193" s="18">
        <v>0</v>
      </c>
      <c r="G193" s="18">
        <v>20</v>
      </c>
      <c r="H193" s="18">
        <v>20</v>
      </c>
      <c r="I193" s="18">
        <v>20</v>
      </c>
      <c r="J193" s="18">
        <v>20</v>
      </c>
      <c r="K193" s="18">
        <v>20</v>
      </c>
      <c r="L193" s="2" t="s">
        <v>196</v>
      </c>
    </row>
    <row r="194" spans="1:12" x14ac:dyDescent="0.25">
      <c r="A194" s="15">
        <v>185</v>
      </c>
      <c r="B194" s="16" t="s">
        <v>139</v>
      </c>
      <c r="C194" s="17">
        <f t="shared" si="11"/>
        <v>100</v>
      </c>
      <c r="D194" s="18">
        <v>0</v>
      </c>
      <c r="E194" s="18">
        <v>0</v>
      </c>
      <c r="F194" s="18">
        <v>0</v>
      </c>
      <c r="G194" s="18">
        <v>20</v>
      </c>
      <c r="H194" s="18">
        <v>20</v>
      </c>
      <c r="I194" s="18">
        <v>20</v>
      </c>
      <c r="J194" s="18">
        <v>20</v>
      </c>
      <c r="K194" s="18">
        <v>20</v>
      </c>
      <c r="L194" s="2"/>
    </row>
    <row r="195" spans="1:12" x14ac:dyDescent="0.25">
      <c r="A195" s="15">
        <v>186</v>
      </c>
      <c r="B195" s="16" t="s">
        <v>140</v>
      </c>
      <c r="C195" s="17">
        <f t="shared" si="11"/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2"/>
    </row>
    <row r="196" spans="1:12" x14ac:dyDescent="0.25">
      <c r="A196" s="15">
        <v>187</v>
      </c>
      <c r="B196" s="16" t="s">
        <v>141</v>
      </c>
      <c r="C196" s="17">
        <f t="shared" si="11"/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2"/>
    </row>
    <row r="197" spans="1:12" x14ac:dyDescent="0.25">
      <c r="A197" s="15">
        <v>188</v>
      </c>
      <c r="B197" s="16" t="s">
        <v>142</v>
      </c>
      <c r="C197" s="17">
        <f t="shared" si="11"/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2"/>
    </row>
    <row r="198" spans="1:12" x14ac:dyDescent="0.25">
      <c r="A198" s="25"/>
    </row>
    <row r="199" spans="1:12" x14ac:dyDescent="0.25">
      <c r="A199" s="25"/>
    </row>
    <row r="200" spans="1:12" x14ac:dyDescent="0.25">
      <c r="A200" s="25"/>
    </row>
    <row r="201" spans="1:12" x14ac:dyDescent="0.25">
      <c r="A201" s="25"/>
    </row>
    <row r="202" spans="1:12" x14ac:dyDescent="0.25">
      <c r="A202" s="25"/>
    </row>
    <row r="203" spans="1:12" x14ac:dyDescent="0.25">
      <c r="A203" s="25"/>
    </row>
    <row r="204" spans="1:12" x14ac:dyDescent="0.25">
      <c r="A204" s="25"/>
    </row>
    <row r="205" spans="1:12" x14ac:dyDescent="0.25">
      <c r="A205" s="25"/>
    </row>
    <row r="206" spans="1:12" x14ac:dyDescent="0.25">
      <c r="A206" s="25"/>
    </row>
    <row r="207" spans="1:12" x14ac:dyDescent="0.25">
      <c r="A207" s="25"/>
    </row>
    <row r="208" spans="1:12" x14ac:dyDescent="0.25">
      <c r="A208" s="25"/>
    </row>
    <row r="209" spans="1:1" x14ac:dyDescent="0.25">
      <c r="A209" s="25"/>
    </row>
    <row r="210" spans="1:1" x14ac:dyDescent="0.25">
      <c r="A210" s="25"/>
    </row>
    <row r="211" spans="1:1" x14ac:dyDescent="0.25">
      <c r="A211" s="25"/>
    </row>
    <row r="212" spans="1:1" x14ac:dyDescent="0.25">
      <c r="A212" s="25"/>
    </row>
    <row r="213" spans="1:1" x14ac:dyDescent="0.25">
      <c r="A213" s="25"/>
    </row>
    <row r="214" spans="1:1" x14ac:dyDescent="0.25">
      <c r="A214" s="25"/>
    </row>
    <row r="215" spans="1:1" x14ac:dyDescent="0.25">
      <c r="A215" s="25"/>
    </row>
    <row r="216" spans="1:1" x14ac:dyDescent="0.25">
      <c r="A216" s="25"/>
    </row>
    <row r="217" spans="1:1" x14ac:dyDescent="0.25">
      <c r="A217" s="25"/>
    </row>
    <row r="218" spans="1:1" x14ac:dyDescent="0.25">
      <c r="A218" s="25"/>
    </row>
    <row r="219" spans="1:1" x14ac:dyDescent="0.25">
      <c r="A219" s="25"/>
    </row>
    <row r="220" spans="1:1" x14ac:dyDescent="0.25">
      <c r="A220" s="25"/>
    </row>
    <row r="221" spans="1:1" x14ac:dyDescent="0.25">
      <c r="A221" s="25"/>
    </row>
    <row r="222" spans="1:1" x14ac:dyDescent="0.25">
      <c r="A222" s="25"/>
    </row>
    <row r="223" spans="1:1" x14ac:dyDescent="0.25">
      <c r="A223" s="25"/>
    </row>
    <row r="224" spans="1:1" x14ac:dyDescent="0.25">
      <c r="A224" s="25"/>
    </row>
    <row r="225" spans="1:1" x14ac:dyDescent="0.25">
      <c r="A225" s="25"/>
    </row>
    <row r="226" spans="1:1" x14ac:dyDescent="0.25">
      <c r="A226" s="25"/>
    </row>
    <row r="227" spans="1:1" x14ac:dyDescent="0.25">
      <c r="A227" s="25"/>
    </row>
    <row r="228" spans="1:1" x14ac:dyDescent="0.25">
      <c r="A228" s="25"/>
    </row>
    <row r="229" spans="1:1" x14ac:dyDescent="0.25">
      <c r="A229" s="25"/>
    </row>
    <row r="230" spans="1:1" x14ac:dyDescent="0.25">
      <c r="A230" s="25"/>
    </row>
    <row r="231" spans="1:1" x14ac:dyDescent="0.25">
      <c r="A231" s="25"/>
    </row>
    <row r="232" spans="1:1" x14ac:dyDescent="0.25">
      <c r="A232" s="25"/>
    </row>
    <row r="233" spans="1:1" x14ac:dyDescent="0.25">
      <c r="A233" s="25"/>
    </row>
    <row r="234" spans="1:1" x14ac:dyDescent="0.25">
      <c r="A234" s="25"/>
    </row>
    <row r="235" spans="1:1" x14ac:dyDescent="0.25">
      <c r="A235" s="25"/>
    </row>
    <row r="236" spans="1:1" x14ac:dyDescent="0.25">
      <c r="A236" s="25"/>
    </row>
    <row r="237" spans="1:1" x14ac:dyDescent="0.25">
      <c r="A237" s="25"/>
    </row>
    <row r="238" spans="1:1" x14ac:dyDescent="0.25">
      <c r="A238" s="25"/>
    </row>
    <row r="239" spans="1:1" x14ac:dyDescent="0.25">
      <c r="A239" s="25"/>
    </row>
    <row r="240" spans="1:1" x14ac:dyDescent="0.25">
      <c r="A240" s="25"/>
    </row>
    <row r="241" spans="1:1" x14ac:dyDescent="0.25">
      <c r="A241" s="25"/>
    </row>
    <row r="242" spans="1:1" x14ac:dyDescent="0.25">
      <c r="A242" s="25"/>
    </row>
    <row r="243" spans="1:1" x14ac:dyDescent="0.25">
      <c r="A243" s="25"/>
    </row>
    <row r="244" spans="1:1" x14ac:dyDescent="0.25">
      <c r="A244" s="25"/>
    </row>
    <row r="245" spans="1:1" x14ac:dyDescent="0.25">
      <c r="A245" s="25"/>
    </row>
  </sheetData>
  <mergeCells count="38">
    <mergeCell ref="L188:L192"/>
    <mergeCell ref="L193:L197"/>
    <mergeCell ref="L163:L167"/>
    <mergeCell ref="L168:L172"/>
    <mergeCell ref="L173:L177"/>
    <mergeCell ref="L178:L182"/>
    <mergeCell ref="L183:L187"/>
    <mergeCell ref="B134:L134"/>
    <mergeCell ref="B140:L140"/>
    <mergeCell ref="B146:L146"/>
    <mergeCell ref="B152:L152"/>
    <mergeCell ref="L158:L162"/>
    <mergeCell ref="L109:L113"/>
    <mergeCell ref="L114:L118"/>
    <mergeCell ref="L119:L123"/>
    <mergeCell ref="L124:L128"/>
    <mergeCell ref="L129:L133"/>
    <mergeCell ref="L84:L88"/>
    <mergeCell ref="L89:L93"/>
    <mergeCell ref="L94:L98"/>
    <mergeCell ref="L99:L103"/>
    <mergeCell ref="L104:L108"/>
    <mergeCell ref="L59:L63"/>
    <mergeCell ref="L64:L68"/>
    <mergeCell ref="L69:L73"/>
    <mergeCell ref="L74:L78"/>
    <mergeCell ref="L79:L83"/>
    <mergeCell ref="B30:L30"/>
    <mergeCell ref="B36:L36"/>
    <mergeCell ref="B42:L42"/>
    <mergeCell ref="B48:L48"/>
    <mergeCell ref="L54:L58"/>
    <mergeCell ref="H1:L1"/>
    <mergeCell ref="A2:L2"/>
    <mergeCell ref="A4:A8"/>
    <mergeCell ref="B4:B8"/>
    <mergeCell ref="C4:K7"/>
    <mergeCell ref="L4:L7"/>
  </mergeCells>
  <pageMargins left="0.70833333333333304" right="0.70833333333333304" top="0.74791666666666701" bottom="0.74791666666666701" header="0.511811023622047" footer="0.511811023622047"/>
  <pageSetup paperSize="9" fitToHeight="8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№ 1</vt:lpstr>
      <vt:lpstr>Приложение № 2</vt:lpstr>
      <vt:lpstr>'Приложение №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Smertin</cp:lastModifiedBy>
  <cp:revision>8</cp:revision>
  <cp:lastPrinted>2026-08-24T06:31:05Z</cp:lastPrinted>
  <dcterms:created xsi:type="dcterms:W3CDTF">2015-06-05T18:19:34Z</dcterms:created>
  <dcterms:modified xsi:type="dcterms:W3CDTF">2026-08-24T06:31:09Z</dcterms:modified>
  <dc:language>ru-RU</dc:language>
</cp:coreProperties>
</file>