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58" i="5"/>
  <c r="F258" i="5"/>
  <c r="G258" i="5"/>
  <c r="H258" i="5"/>
  <c r="I258" i="5"/>
  <c r="E259" i="5"/>
  <c r="F259" i="5"/>
  <c r="G259" i="5"/>
  <c r="H259" i="5"/>
  <c r="I259" i="5"/>
  <c r="E260" i="5"/>
  <c r="F260" i="5"/>
  <c r="G260" i="5"/>
  <c r="H260" i="5"/>
  <c r="I260" i="5"/>
  <c r="D260" i="5"/>
  <c r="D259" i="5"/>
  <c r="D258" i="5"/>
  <c r="D257" i="5" s="1"/>
  <c r="E262" i="5"/>
  <c r="F262" i="5"/>
  <c r="G262" i="5"/>
  <c r="H262" i="5"/>
  <c r="I262" i="5"/>
  <c r="D262" i="5"/>
  <c r="E267" i="5"/>
  <c r="F267" i="5"/>
  <c r="G267" i="5"/>
  <c r="H267" i="5"/>
  <c r="I267" i="5"/>
  <c r="D267" i="5"/>
  <c r="E272" i="5"/>
  <c r="F272" i="5"/>
  <c r="G272" i="5"/>
  <c r="H272" i="5"/>
  <c r="I272" i="5"/>
  <c r="D272" i="5"/>
  <c r="E277" i="5"/>
  <c r="F277" i="5"/>
  <c r="G277" i="5"/>
  <c r="H277" i="5"/>
  <c r="I277" i="5"/>
  <c r="D277" i="5"/>
  <c r="E282" i="5"/>
  <c r="F282" i="5"/>
  <c r="G282" i="5"/>
  <c r="H282" i="5"/>
  <c r="I282" i="5"/>
  <c r="D282" i="5"/>
  <c r="C263" i="5"/>
  <c r="C264" i="5"/>
  <c r="C265" i="5"/>
  <c r="C266" i="5"/>
  <c r="C268" i="5"/>
  <c r="C269" i="5"/>
  <c r="C270" i="5"/>
  <c r="C271" i="5"/>
  <c r="C273" i="5"/>
  <c r="C274" i="5"/>
  <c r="C275" i="5"/>
  <c r="C276" i="5"/>
  <c r="C278" i="5"/>
  <c r="C279" i="5"/>
  <c r="C280" i="5"/>
  <c r="C283" i="5"/>
  <c r="C252" i="5"/>
  <c r="E251" i="5"/>
  <c r="F251" i="5"/>
  <c r="G251" i="5"/>
  <c r="H251" i="5"/>
  <c r="I251" i="5"/>
  <c r="D251" i="5"/>
  <c r="C241" i="5"/>
  <c r="C242" i="5"/>
  <c r="C243" i="5"/>
  <c r="C244" i="5"/>
  <c r="C246" i="5"/>
  <c r="C247" i="5"/>
  <c r="C248" i="5"/>
  <c r="C249" i="5"/>
  <c r="E239" i="5"/>
  <c r="F239" i="5"/>
  <c r="G239" i="5"/>
  <c r="H239" i="5"/>
  <c r="I239" i="5"/>
  <c r="D239" i="5"/>
  <c r="E238" i="5"/>
  <c r="F238" i="5"/>
  <c r="G238" i="5"/>
  <c r="G232" i="5" s="1"/>
  <c r="H238" i="5"/>
  <c r="I238" i="5"/>
  <c r="D238" i="5"/>
  <c r="E237" i="5"/>
  <c r="E231" i="5" s="1"/>
  <c r="F237" i="5"/>
  <c r="F231" i="5" s="1"/>
  <c r="G237" i="5"/>
  <c r="G231" i="5" s="1"/>
  <c r="H237" i="5"/>
  <c r="H231" i="5" s="1"/>
  <c r="I237" i="5"/>
  <c r="I231" i="5" s="1"/>
  <c r="D237" i="5"/>
  <c r="E236" i="5"/>
  <c r="E230" i="5" s="1"/>
  <c r="F236" i="5"/>
  <c r="G236" i="5"/>
  <c r="G230" i="5" s="1"/>
  <c r="H236" i="5"/>
  <c r="I236" i="5"/>
  <c r="I230" i="5" s="1"/>
  <c r="D236" i="5"/>
  <c r="E240" i="5"/>
  <c r="F240" i="5"/>
  <c r="G240" i="5"/>
  <c r="H240" i="5"/>
  <c r="I240" i="5"/>
  <c r="D240" i="5"/>
  <c r="E245" i="5"/>
  <c r="F245" i="5"/>
  <c r="G245" i="5"/>
  <c r="H245" i="5"/>
  <c r="I245" i="5"/>
  <c r="D245" i="5"/>
  <c r="E212" i="5"/>
  <c r="F212" i="5"/>
  <c r="G212" i="5"/>
  <c r="H212" i="5"/>
  <c r="I212" i="5"/>
  <c r="D212" i="5"/>
  <c r="E211" i="5"/>
  <c r="F211" i="5"/>
  <c r="G211" i="5"/>
  <c r="H211" i="5"/>
  <c r="I211" i="5"/>
  <c r="D211" i="5"/>
  <c r="E210" i="5"/>
  <c r="F210" i="5"/>
  <c r="G210" i="5"/>
  <c r="H210" i="5"/>
  <c r="I210" i="5"/>
  <c r="D210" i="5"/>
  <c r="E209" i="5"/>
  <c r="F209" i="5"/>
  <c r="G209" i="5"/>
  <c r="H209" i="5"/>
  <c r="I209" i="5"/>
  <c r="D209" i="5"/>
  <c r="C224" i="5"/>
  <c r="E223" i="5"/>
  <c r="F223" i="5"/>
  <c r="G223" i="5"/>
  <c r="H223" i="5"/>
  <c r="I223" i="5"/>
  <c r="D223" i="5"/>
  <c r="C219" i="5"/>
  <c r="E218" i="5"/>
  <c r="F218" i="5"/>
  <c r="G218" i="5"/>
  <c r="H218" i="5"/>
  <c r="I218" i="5"/>
  <c r="D218" i="5"/>
  <c r="E213" i="5"/>
  <c r="F213" i="5"/>
  <c r="G213" i="5"/>
  <c r="H213" i="5"/>
  <c r="I213" i="5"/>
  <c r="D213" i="5"/>
  <c r="E202" i="5"/>
  <c r="F202" i="5"/>
  <c r="G202" i="5"/>
  <c r="H202" i="5"/>
  <c r="I202" i="5"/>
  <c r="D202" i="5"/>
  <c r="C203" i="5"/>
  <c r="E187" i="5"/>
  <c r="F187" i="5"/>
  <c r="F181" i="5" s="1"/>
  <c r="G187" i="5"/>
  <c r="H187" i="5"/>
  <c r="H181" i="5" s="1"/>
  <c r="I187" i="5"/>
  <c r="E188" i="5"/>
  <c r="F188" i="5"/>
  <c r="G188" i="5"/>
  <c r="H188" i="5"/>
  <c r="I188" i="5"/>
  <c r="E189" i="5"/>
  <c r="F189" i="5"/>
  <c r="G189" i="5"/>
  <c r="H189" i="5"/>
  <c r="H183" i="5" s="1"/>
  <c r="I189" i="5"/>
  <c r="E190" i="5"/>
  <c r="F190" i="5"/>
  <c r="G190" i="5"/>
  <c r="H190" i="5"/>
  <c r="I190" i="5"/>
  <c r="D190" i="5"/>
  <c r="D189" i="5"/>
  <c r="D188" i="5"/>
  <c r="D187" i="5"/>
  <c r="D181" i="5" s="1"/>
  <c r="C193" i="5"/>
  <c r="C194" i="5"/>
  <c r="C195" i="5"/>
  <c r="C192" i="5"/>
  <c r="E191" i="5"/>
  <c r="F191" i="5"/>
  <c r="G191" i="5"/>
  <c r="H191" i="5"/>
  <c r="I191" i="5"/>
  <c r="D191" i="5"/>
  <c r="C198" i="5"/>
  <c r="C199" i="5"/>
  <c r="C200" i="5"/>
  <c r="C197" i="5"/>
  <c r="E196" i="5"/>
  <c r="F196" i="5"/>
  <c r="G196" i="5"/>
  <c r="H196" i="5"/>
  <c r="H186" i="5" s="1"/>
  <c r="I196" i="5"/>
  <c r="D196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7" i="5" s="1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7" i="5" s="1"/>
  <c r="C98" i="5"/>
  <c r="E102" i="5"/>
  <c r="F102" i="5"/>
  <c r="G102" i="5"/>
  <c r="H102" i="5"/>
  <c r="I102" i="5"/>
  <c r="D102" i="5"/>
  <c r="E107" i="5"/>
  <c r="C107" i="5" s="1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E149" i="5"/>
  <c r="F149" i="5"/>
  <c r="G149" i="5"/>
  <c r="H149" i="5"/>
  <c r="I149" i="5"/>
  <c r="E148" i="5"/>
  <c r="F148" i="5"/>
  <c r="G148" i="5"/>
  <c r="H148" i="5"/>
  <c r="I148" i="5"/>
  <c r="D148" i="5"/>
  <c r="E147" i="5"/>
  <c r="F147" i="5"/>
  <c r="G147" i="5"/>
  <c r="G146" i="5" s="1"/>
  <c r="H147" i="5"/>
  <c r="I147" i="5"/>
  <c r="D147" i="5"/>
  <c r="E174" i="5"/>
  <c r="F174" i="5"/>
  <c r="G174" i="5"/>
  <c r="H174" i="5"/>
  <c r="I174" i="5"/>
  <c r="D174" i="5"/>
  <c r="D169" i="5"/>
  <c r="E169" i="5"/>
  <c r="F169" i="5"/>
  <c r="G169" i="5"/>
  <c r="H169" i="5"/>
  <c r="I169" i="5"/>
  <c r="E164" i="5"/>
  <c r="F164" i="5"/>
  <c r="G164" i="5"/>
  <c r="H164" i="5"/>
  <c r="I164" i="5"/>
  <c r="D164" i="5"/>
  <c r="E159" i="5"/>
  <c r="F159" i="5"/>
  <c r="G159" i="5"/>
  <c r="H159" i="5"/>
  <c r="I159" i="5"/>
  <c r="D159" i="5"/>
  <c r="C160" i="5"/>
  <c r="C161" i="5"/>
  <c r="C162" i="5"/>
  <c r="C163" i="5"/>
  <c r="C165" i="5"/>
  <c r="C166" i="5"/>
  <c r="C167" i="5"/>
  <c r="C168" i="5"/>
  <c r="C170" i="5"/>
  <c r="C171" i="5"/>
  <c r="C172" i="5"/>
  <c r="C173" i="5"/>
  <c r="C175" i="5"/>
  <c r="C176" i="5"/>
  <c r="C177" i="5"/>
  <c r="C178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G129" i="5" s="1"/>
  <c r="H134" i="5"/>
  <c r="I134" i="5"/>
  <c r="I129" i="5" s="1"/>
  <c r="D134" i="5"/>
  <c r="E124" i="5"/>
  <c r="F124" i="5"/>
  <c r="G124" i="5"/>
  <c r="H124" i="5"/>
  <c r="I124" i="5"/>
  <c r="D124" i="5"/>
  <c r="C125" i="5"/>
  <c r="C126" i="5"/>
  <c r="C127" i="5"/>
  <c r="C128" i="5"/>
  <c r="C135" i="5"/>
  <c r="C136" i="5"/>
  <c r="C137" i="5"/>
  <c r="C138" i="5"/>
  <c r="H129" i="5"/>
  <c r="E130" i="5"/>
  <c r="E22" i="5" s="1"/>
  <c r="F130" i="5"/>
  <c r="G130" i="5"/>
  <c r="H130" i="5"/>
  <c r="I130" i="5"/>
  <c r="E131" i="5"/>
  <c r="F131" i="5"/>
  <c r="G131" i="5"/>
  <c r="H131" i="5"/>
  <c r="I131" i="5"/>
  <c r="G132" i="5"/>
  <c r="H132" i="5"/>
  <c r="I132" i="5"/>
  <c r="E133" i="5"/>
  <c r="F133" i="5"/>
  <c r="G133" i="5"/>
  <c r="H133" i="5"/>
  <c r="I133" i="5"/>
  <c r="D133" i="5"/>
  <c r="D131" i="5"/>
  <c r="D23" i="5" s="1"/>
  <c r="D130" i="5"/>
  <c r="E70" i="5"/>
  <c r="E34" i="5" s="1"/>
  <c r="F70" i="5"/>
  <c r="G70" i="5"/>
  <c r="G34" i="5" s="1"/>
  <c r="H70" i="5"/>
  <c r="I70" i="5"/>
  <c r="I34" i="5" s="1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H71" i="5" s="1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85" i="5"/>
  <c r="C284" i="5"/>
  <c r="I281" i="5"/>
  <c r="I261" i="5" s="1"/>
  <c r="I233" i="5" s="1"/>
  <c r="H281" i="5"/>
  <c r="H261" i="5" s="1"/>
  <c r="H233" i="5" s="1"/>
  <c r="G281" i="5"/>
  <c r="G261" i="5" s="1"/>
  <c r="F281" i="5"/>
  <c r="F261" i="5" s="1"/>
  <c r="E281" i="5"/>
  <c r="E261" i="5" s="1"/>
  <c r="E233" i="5" s="1"/>
  <c r="D281" i="5"/>
  <c r="C255" i="5"/>
  <c r="C254" i="5"/>
  <c r="C253" i="5"/>
  <c r="C226" i="5"/>
  <c r="C225" i="5"/>
  <c r="C221" i="5"/>
  <c r="C220" i="5"/>
  <c r="C217" i="5"/>
  <c r="C216" i="5"/>
  <c r="C215" i="5"/>
  <c r="G184" i="5"/>
  <c r="G182" i="5"/>
  <c r="F182" i="5"/>
  <c r="C206" i="5"/>
  <c r="C205" i="5"/>
  <c r="C204" i="5"/>
  <c r="H26" i="5" l="1"/>
  <c r="F26" i="5"/>
  <c r="E71" i="5"/>
  <c r="G71" i="5"/>
  <c r="I71" i="5"/>
  <c r="D34" i="5"/>
  <c r="H34" i="5"/>
  <c r="F34" i="5"/>
  <c r="C34" i="5" s="1"/>
  <c r="I186" i="5"/>
  <c r="E186" i="5"/>
  <c r="I181" i="5"/>
  <c r="G181" i="5"/>
  <c r="E181" i="5"/>
  <c r="C181" i="5" s="1"/>
  <c r="C240" i="5"/>
  <c r="C236" i="5"/>
  <c r="H230" i="5"/>
  <c r="F230" i="5"/>
  <c r="C237" i="5"/>
  <c r="D232" i="5"/>
  <c r="H232" i="5"/>
  <c r="F232" i="5"/>
  <c r="I26" i="5"/>
  <c r="G26" i="5"/>
  <c r="E26" i="5"/>
  <c r="I16" i="5"/>
  <c r="G16" i="5"/>
  <c r="E16" i="5"/>
  <c r="C77" i="5"/>
  <c r="C281" i="5"/>
  <c r="D120" i="5"/>
  <c r="D22" i="5"/>
  <c r="D122" i="5"/>
  <c r="D116" i="5" s="1"/>
  <c r="D24" i="5"/>
  <c r="I123" i="5"/>
  <c r="I25" i="5"/>
  <c r="G123" i="5"/>
  <c r="G25" i="5"/>
  <c r="E123" i="5"/>
  <c r="E25" i="5"/>
  <c r="H122" i="5"/>
  <c r="H24" i="5"/>
  <c r="F122" i="5"/>
  <c r="F24" i="5"/>
  <c r="F14" i="5" s="1"/>
  <c r="F9" i="5" s="1"/>
  <c r="I121" i="5"/>
  <c r="I23" i="5"/>
  <c r="G121" i="5"/>
  <c r="G23" i="5"/>
  <c r="E121" i="5"/>
  <c r="E23" i="5"/>
  <c r="H120" i="5"/>
  <c r="H22" i="5"/>
  <c r="F120" i="5"/>
  <c r="F22" i="5"/>
  <c r="E120" i="5"/>
  <c r="E114" i="5" s="1"/>
  <c r="C102" i="5"/>
  <c r="I33" i="5"/>
  <c r="G33" i="5"/>
  <c r="E33" i="5"/>
  <c r="I67" i="5"/>
  <c r="I32" i="5"/>
  <c r="I31" i="5" s="1"/>
  <c r="G32" i="5"/>
  <c r="G31" i="5" s="1"/>
  <c r="E32" i="5"/>
  <c r="E31" i="5" s="1"/>
  <c r="D38" i="5"/>
  <c r="F38" i="5"/>
  <c r="D186" i="5"/>
  <c r="F186" i="5"/>
  <c r="I182" i="5"/>
  <c r="E182" i="5"/>
  <c r="C211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123" i="5"/>
  <c r="D25" i="5"/>
  <c r="H123" i="5"/>
  <c r="H25" i="5"/>
  <c r="F123" i="5"/>
  <c r="F25" i="5"/>
  <c r="I122" i="5"/>
  <c r="I24" i="5"/>
  <c r="G122" i="5"/>
  <c r="G24" i="5"/>
  <c r="E122" i="5"/>
  <c r="E24" i="5"/>
  <c r="E21" i="5" s="1"/>
  <c r="H121" i="5"/>
  <c r="H23" i="5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H31" i="5" s="1"/>
  <c r="F32" i="5"/>
  <c r="G186" i="5"/>
  <c r="C210" i="5"/>
  <c r="D13" i="5"/>
  <c r="D15" i="5"/>
  <c r="H15" i="5"/>
  <c r="F15" i="5"/>
  <c r="I14" i="5"/>
  <c r="I9" i="5" s="1"/>
  <c r="G14" i="5"/>
  <c r="G9" i="5" s="1"/>
  <c r="H13" i="5"/>
  <c r="H8" i="5" s="1"/>
  <c r="F13" i="5"/>
  <c r="F8" i="5" s="1"/>
  <c r="C245" i="5"/>
  <c r="G229" i="5"/>
  <c r="G233" i="5"/>
  <c r="C262" i="5"/>
  <c r="I232" i="5"/>
  <c r="E232" i="5"/>
  <c r="C258" i="5"/>
  <c r="D16" i="5"/>
  <c r="H16" i="5"/>
  <c r="F16" i="5"/>
  <c r="C20" i="5"/>
  <c r="C18" i="5"/>
  <c r="I12" i="5"/>
  <c r="G12" i="5"/>
  <c r="E12" i="5"/>
  <c r="C251" i="5"/>
  <c r="H257" i="5"/>
  <c r="D230" i="5"/>
  <c r="D26" i="5"/>
  <c r="C26" i="5" s="1"/>
  <c r="C19" i="5"/>
  <c r="C17" i="5"/>
  <c r="C186" i="5"/>
  <c r="I229" i="5"/>
  <c r="E229" i="5"/>
  <c r="F233" i="5"/>
  <c r="F229" i="5"/>
  <c r="C238" i="5"/>
  <c r="E38" i="5"/>
  <c r="C189" i="5"/>
  <c r="C187" i="5"/>
  <c r="G235" i="5"/>
  <c r="D261" i="5"/>
  <c r="D233" i="5" s="1"/>
  <c r="F257" i="5"/>
  <c r="C134" i="5"/>
  <c r="C159" i="5"/>
  <c r="D146" i="5"/>
  <c r="E67" i="5"/>
  <c r="G67" i="5"/>
  <c r="C196" i="5"/>
  <c r="C191" i="5"/>
  <c r="D235" i="5"/>
  <c r="F235" i="5"/>
  <c r="C277" i="5"/>
  <c r="C272" i="5"/>
  <c r="C267" i="5"/>
  <c r="I257" i="5"/>
  <c r="E257" i="5"/>
  <c r="C230" i="5"/>
  <c r="I38" i="5"/>
  <c r="D231" i="5"/>
  <c r="D229" i="5" s="1"/>
  <c r="C131" i="5"/>
  <c r="C44" i="5"/>
  <c r="I146" i="5"/>
  <c r="E146" i="5"/>
  <c r="H67" i="5"/>
  <c r="D67" i="5"/>
  <c r="F67" i="5"/>
  <c r="C61" i="5"/>
  <c r="I235" i="5"/>
  <c r="E235" i="5"/>
  <c r="C239" i="5"/>
  <c r="H235" i="5"/>
  <c r="C260" i="5"/>
  <c r="C231" i="5"/>
  <c r="C261" i="5"/>
  <c r="G257" i="5"/>
  <c r="C259" i="5"/>
  <c r="C282" i="5"/>
  <c r="F183" i="5"/>
  <c r="F180" i="5" s="1"/>
  <c r="C190" i="5"/>
  <c r="G183" i="5"/>
  <c r="G180" i="5" s="1"/>
  <c r="I183" i="5"/>
  <c r="I180" i="5" s="1"/>
  <c r="C188" i="5"/>
  <c r="D114" i="5"/>
  <c r="C120" i="5"/>
  <c r="H119" i="5"/>
  <c r="C232" i="5"/>
  <c r="G119" i="5"/>
  <c r="G114" i="5"/>
  <c r="I119" i="5"/>
  <c r="C202" i="5"/>
  <c r="C130" i="5"/>
  <c r="I114" i="5"/>
  <c r="F114" i="5"/>
  <c r="F146" i="5"/>
  <c r="E119" i="5"/>
  <c r="C82" i="5"/>
  <c r="H38" i="5"/>
  <c r="C133" i="5"/>
  <c r="D121" i="5"/>
  <c r="D119" i="5" s="1"/>
  <c r="C68" i="5"/>
  <c r="G38" i="5"/>
  <c r="C38" i="5" s="1"/>
  <c r="C286" i="5"/>
  <c r="C96" i="5"/>
  <c r="D71" i="5"/>
  <c r="C129" i="5"/>
  <c r="C132" i="5"/>
  <c r="H114" i="5"/>
  <c r="C114" i="5" s="1"/>
  <c r="H146" i="5"/>
  <c r="H208" i="5"/>
  <c r="C174" i="5"/>
  <c r="C164" i="5"/>
  <c r="C169" i="5"/>
  <c r="C123" i="5"/>
  <c r="C124" i="5"/>
  <c r="I208" i="5"/>
  <c r="C111" i="5"/>
  <c r="C106" i="5"/>
  <c r="C101" i="5"/>
  <c r="C91" i="5"/>
  <c r="C86" i="5"/>
  <c r="F208" i="5"/>
  <c r="C218" i="5"/>
  <c r="C222" i="5"/>
  <c r="H184" i="5"/>
  <c r="F184" i="5"/>
  <c r="E208" i="5"/>
  <c r="E184" i="5"/>
  <c r="I184" i="5"/>
  <c r="D182" i="5"/>
  <c r="H182" i="5"/>
  <c r="H180" i="5" s="1"/>
  <c r="E183" i="5"/>
  <c r="E180" i="5" s="1"/>
  <c r="C227" i="5"/>
  <c r="D183" i="5"/>
  <c r="D208" i="5"/>
  <c r="G208" i="5"/>
  <c r="C213" i="5"/>
  <c r="C223" i="5"/>
  <c r="D115" i="5"/>
  <c r="F115" i="5"/>
  <c r="G115" i="5"/>
  <c r="H115" i="5"/>
  <c r="I115" i="5"/>
  <c r="F116" i="5"/>
  <c r="G116" i="5"/>
  <c r="H116" i="5"/>
  <c r="I116" i="5"/>
  <c r="E116" i="5"/>
  <c r="E115" i="5"/>
  <c r="D9" i="5" l="1"/>
  <c r="C257" i="5"/>
  <c r="D31" i="5"/>
  <c r="E14" i="5"/>
  <c r="E9" i="5" s="1"/>
  <c r="E113" i="5"/>
  <c r="C233" i="5"/>
  <c r="F31" i="5"/>
  <c r="H229" i="5"/>
  <c r="E7" i="5"/>
  <c r="E11" i="5"/>
  <c r="I7" i="5"/>
  <c r="I6" i="5" s="1"/>
  <c r="I11" i="5"/>
  <c r="C15" i="5"/>
  <c r="C32" i="5"/>
  <c r="F11" i="5"/>
  <c r="F7" i="5"/>
  <c r="F6" i="5" s="1"/>
  <c r="F21" i="5"/>
  <c r="H21" i="5"/>
  <c r="C24" i="5"/>
  <c r="C22" i="5"/>
  <c r="D21" i="5"/>
  <c r="D180" i="5"/>
  <c r="G7" i="5"/>
  <c r="G6" i="5" s="1"/>
  <c r="G11" i="5"/>
  <c r="C16" i="5"/>
  <c r="D8" i="5"/>
  <c r="C13" i="5"/>
  <c r="C33" i="5"/>
  <c r="C25" i="5"/>
  <c r="H11" i="5"/>
  <c r="H7" i="5"/>
  <c r="H6" i="5" s="1"/>
  <c r="D11" i="5"/>
  <c r="D7" i="5"/>
  <c r="C7" i="5" s="1"/>
  <c r="C12" i="5"/>
  <c r="F119" i="5"/>
  <c r="C119" i="5" s="1"/>
  <c r="C122" i="5"/>
  <c r="C235" i="5"/>
  <c r="C229" i="5"/>
  <c r="C208" i="5"/>
  <c r="C183" i="5"/>
  <c r="H113" i="5"/>
  <c r="F113" i="5"/>
  <c r="C121" i="5"/>
  <c r="I113" i="5"/>
  <c r="D113" i="5"/>
  <c r="G113" i="5"/>
  <c r="C115" i="5"/>
  <c r="C116" i="5"/>
  <c r="C182" i="5"/>
  <c r="C180" i="5"/>
  <c r="C212" i="5"/>
  <c r="D184" i="5"/>
  <c r="C184" i="5" s="1"/>
  <c r="C92" i="5"/>
  <c r="C31" i="5" l="1"/>
  <c r="C14" i="5"/>
  <c r="E6" i="5"/>
  <c r="C11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140" i="5" s="1"/>
  <c r="C69" i="5"/>
  <c r="E45" i="5"/>
  <c r="E43" i="5" s="1"/>
  <c r="F45" i="5"/>
  <c r="G45" i="5"/>
  <c r="H45" i="5"/>
  <c r="I45" i="5"/>
  <c r="I43" i="5" s="1"/>
  <c r="E46" i="5"/>
  <c r="F46" i="5"/>
  <c r="G46" i="5"/>
  <c r="H46" i="5"/>
  <c r="I46" i="5"/>
  <c r="D46" i="5"/>
  <c r="D43" i="5" s="1"/>
  <c r="C57" i="5"/>
  <c r="C58" i="5"/>
  <c r="C51" i="5"/>
  <c r="C52" i="5"/>
  <c r="H43" i="5" l="1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<sst xmlns="http://schemas.openxmlformats.org/spreadsheetml/2006/main" count="357" uniqueCount="86">
  <si>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</si>
  <si>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</si>
  <si>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</si>
  <si>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</si>
  <si>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</si>
  <si>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</si>
  <si>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</si>
  <si>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</si>
  <si>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</si>
  <si>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</si>
  <si>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</si>
  <si>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</si>
  <si>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</si>
  <si>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</si>
  <si>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</si>
  <si>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</si>
  <si>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</si>
  <si>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</si>
  <si>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</si>
  <si>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</si>
  <si>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</si>
  <si>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</si>
  <si>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</si>
  <si>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</si>
  <si>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</si>
  <si>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</si>
  <si>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</si>
  <si>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</si>
  <si>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</si>
  <si>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</si>
  <si>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</si>
  <si>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</si>
  <si>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</si>
  <si>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</si>
  <si>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</si>
  <si>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</si>
  <si>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</si>
  <si>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</si>
  <si>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</si>
  <si>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</si>
  <si>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</si>
  <si>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</si>
  <si>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</si>
  <si>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</si>
  <si>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</si>
  <si>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</si>
  <si>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</si>
  <si>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</si>
  <si>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</si>
  <si>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</si>
  <si>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</si>
  <si>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</si>
  <si>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</si>
  <si>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</si>
  <si>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</si>
  <si>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</si>
  <si>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</si>
  <si>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>* Указана общая сумма по направлению, по объектная расшифровка сформирована в приложении № 3 «Перечень объектов капитального строительства для бюджетных инвестиций».</t>
  </si>
  <si>
    <r>
      <rPr>
        <b/>
        <sz val="12"/>
        <color theme="1"/>
        <rFont val="Times New Roman"/>
        <family val="1"/>
        <charset val="204"/>
      </rPr>
      <t xml:space="preserve">Мероприятие 1.2. </t>
    </r>
    <r>
      <rPr>
        <sz val="12"/>
        <color theme="1"/>
        <rFont val="Times New Roman"/>
        <family val="1"/>
        <charset val="204"/>
      </rPr>
      <t xml:space="preserve">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  </r>
  </si>
  <si>
    <r>
      <rPr>
        <b/>
        <sz val="12"/>
        <color theme="1"/>
        <rFont val="Times New Roman"/>
        <family val="1"/>
        <charset val="204"/>
      </rPr>
      <t xml:space="preserve">Мероприятие 1.3. </t>
    </r>
    <r>
      <rPr>
        <sz val="12"/>
        <color theme="1"/>
        <rFont val="Times New Roman"/>
        <family val="1"/>
        <charset val="204"/>
      </rPr>
      <t>Субсидирование затрат по закупу сельскохозяйственной продукции у населения Камышловского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</si>
  <si>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1.4. </t>
    </r>
    <r>
      <rPr>
        <sz val="12"/>
        <color theme="1"/>
        <rFont val="Times New Roman"/>
        <family val="1"/>
        <charset val="204"/>
      </rPr>
      <t>Субсидирование части затрат по приобретению комбикормов на содержание сельскохозяйственных животных и птицы</t>
    </r>
  </si>
  <si>
    <r>
      <rPr>
        <b/>
        <sz val="12"/>
        <color theme="1"/>
        <rFont val="Times New Roman"/>
        <family val="1"/>
        <charset val="204"/>
      </rPr>
      <t xml:space="preserve">Мероприятие 1.5. </t>
    </r>
    <r>
      <rPr>
        <sz val="12"/>
        <color theme="1"/>
        <rFont val="Times New Roman"/>
        <family val="1"/>
        <charset val="204"/>
      </rPr>
      <t>Субсидирование малых форм хозяйствования на селе с целью расширения производства сельскохозяйственной продукции</t>
    </r>
  </si>
  <si>
    <r>
      <rPr>
        <b/>
        <sz val="12"/>
        <color theme="1"/>
        <rFont val="Times New Roman"/>
        <family val="1"/>
        <charset val="204"/>
      </rPr>
      <t>Мероприятие 1.6.</t>
    </r>
    <r>
      <rPr>
        <sz val="12"/>
        <color theme="1"/>
        <rFont val="Times New Roman"/>
        <family val="1"/>
        <charset val="204"/>
      </rPr>
      <t xml:space="preserve"> Организация и проведение районных конкурсов профессионального мастерства среди работников сельского хозяйства</t>
    </r>
  </si>
  <si>
    <r>
      <rPr>
        <b/>
        <sz val="12"/>
        <color theme="1"/>
        <rFont val="Times New Roman"/>
        <family val="1"/>
        <charset val="204"/>
      </rPr>
      <t>Мероприятие 1.7.</t>
    </r>
    <r>
      <rPr>
        <sz val="12"/>
        <color theme="1"/>
        <rFont val="Times New Roman"/>
        <family val="1"/>
        <charset val="204"/>
      </rPr>
      <t xml:space="preserve"> Организация и проведение Дня работников сельского хозяйства и перерабатывающей промышленности</t>
    </r>
  </si>
  <si>
    <r>
      <rPr>
        <b/>
        <sz val="12"/>
        <color theme="1"/>
        <rFont val="Times New Roman"/>
        <family val="1"/>
        <charset val="204"/>
      </rPr>
      <t>Мероприятие 1.8.</t>
    </r>
    <r>
      <rPr>
        <sz val="12"/>
        <color theme="1"/>
        <rFont val="Times New Roman"/>
        <family val="1"/>
        <charset val="204"/>
      </rPr>
      <t xml:space="preserve"> Приобретение оборудования для пункта искусственного осеменения животных  в личных подсобных  хозяйствах граждан</t>
    </r>
  </si>
  <si>
    <r>
      <rPr>
        <b/>
        <sz val="12"/>
        <color theme="1"/>
        <rFont val="Times New Roman"/>
        <family val="1"/>
        <charset val="204"/>
      </rPr>
      <t xml:space="preserve">Мероприятие 1.1. </t>
    </r>
    <r>
      <rPr>
        <sz val="12"/>
        <color theme="1"/>
        <rFont val="Times New Roman"/>
        <family val="1"/>
        <charset val="204"/>
      </rPr>
      <t>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  </r>
  </si>
  <si>
    <r>
      <rPr>
        <b/>
        <sz val="12"/>
        <color rgb="FF000000"/>
        <rFont val="Times New Roman"/>
        <family val="1"/>
        <charset val="204"/>
      </rPr>
      <t>Мероприятие 3.1.</t>
    </r>
    <r>
      <rPr>
        <sz val="12"/>
        <color rgb="FF000000"/>
        <rFont val="Times New Roman"/>
        <family val="1"/>
        <charset val="204"/>
      </rPr>
      <t xml:space="preserve"> Выполнение работ по содержанию автомобильных дорог общего пользования местного значения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</si>
  <si>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4.2.</t>
    </r>
    <r>
      <rPr>
        <sz val="12"/>
        <color rgb="FF000000"/>
        <rFont val="Times New Roman"/>
        <family val="1"/>
        <charset val="204"/>
      </rPr>
      <t xml:space="preserve"> Создание и содержание мест (площадок) накопления твердых коммунальных отходов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</si>
  <si>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4.3. </t>
    </r>
    <r>
      <rPr>
        <sz val="12"/>
        <color rgb="FF000000"/>
        <rFont val="Times New Roman"/>
        <family val="1"/>
        <charset val="204"/>
      </rPr>
      <t xml:space="preserve">Организация и проведение  массовых экологических мероприятий и акций, всего, из них </t>
    </r>
  </si>
  <si>
    <r>
      <rPr>
        <b/>
        <sz val="12"/>
        <color rgb="FF000000"/>
        <rFont val="Times New Roman"/>
        <family val="1"/>
        <charset val="204"/>
      </rPr>
      <t>Мероприятие 4.5.</t>
    </r>
    <r>
      <rPr>
        <sz val="12"/>
        <color rgb="FF000000"/>
        <rFont val="Times New Roman"/>
        <family val="1"/>
        <charset val="204"/>
      </rPr>
      <t xml:space="preserve"> Участие в мониторинге состояния окружающей среды, всего, из них</t>
    </r>
  </si>
  <si>
    <r>
      <rPr>
        <b/>
        <sz val="12"/>
        <color rgb="FF000000"/>
        <rFont val="Times New Roman"/>
        <family val="1"/>
        <charset val="204"/>
      </rPr>
      <t xml:space="preserve">Мероприятие 4.6. </t>
    </r>
    <r>
      <rPr>
        <sz val="12"/>
        <color rgb="FF000000"/>
        <rFont val="Times New Roman"/>
        <family val="1"/>
        <charset val="204"/>
      </rPr>
      <t xml:space="preserve">Мероприятия по обращению с отходами, в том числе ликвидация мест несанкционированного размещения отходов, всего, из них </t>
    </r>
  </si>
  <si>
    <t xml:space="preserve">Приложение №2 
к муниципальной программе </t>
  </si>
  <si>
    <r>
      <rPr>
        <b/>
        <sz val="12"/>
        <color rgb="FF000000"/>
        <rFont val="Times New Roman"/>
        <family val="1"/>
        <charset val="204"/>
      </rPr>
      <t>Мероприятие 4.1.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  </r>
  </si>
  <si>
    <r>
      <rPr>
        <b/>
        <sz val="12"/>
        <color rgb="FF000000"/>
        <rFont val="Times New Roman"/>
        <family val="1"/>
        <charset val="204"/>
      </rPr>
      <t>Мероприятие 2.2.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 сельских поселений на замену ветхих коммунальных сетей, всего, из них:</t>
    </r>
  </si>
  <si>
    <r>
      <rPr>
        <b/>
        <sz val="12"/>
        <color theme="1"/>
        <rFont val="Times New Roman"/>
        <family val="1"/>
        <charset val="204"/>
      </rPr>
      <t xml:space="preserve">Мероприятие 2.1. </t>
    </r>
    <r>
      <rPr>
        <sz val="12"/>
        <color theme="1"/>
        <rFont val="Times New Roman"/>
        <family val="1"/>
        <charset val="204"/>
      </rPr>
      <t>Межбюджетные трансферты бюджетам  сельских поселений на разработку и реализацию инвестиционных проектов, всего, из них:</t>
    </r>
  </si>
  <si>
    <r>
      <rPr>
        <b/>
        <sz val="12"/>
        <color rgb="FF000000"/>
        <rFont val="Times New Roman"/>
        <family val="1"/>
        <charset val="204"/>
      </rPr>
      <t>Мероприятие 3.2.</t>
    </r>
    <r>
      <rPr>
        <sz val="12"/>
        <color rgb="FF000000"/>
        <rFont val="Times New Roman"/>
        <family val="1"/>
        <charset val="204"/>
      </rPr>
      <t xml:space="preserve"> Капитальный ремонт и ремонт автомобильных дорог общего пользования местного значения вне населённых пунктов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</si>
  <si>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3.3. </t>
    </r>
    <r>
      <rPr>
        <sz val="12"/>
        <color rgb="FF000000"/>
        <rFont val="Times New Roman"/>
        <family val="1"/>
        <charset val="204"/>
      </rPr>
      <t>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</si>
  <si>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2.3.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проведение ремонта объектов централизованного водоснабжения </t>
    </r>
  </si>
  <si>
    <r>
      <rPr>
        <b/>
        <sz val="12"/>
        <color rgb="FF000000"/>
        <rFont val="Times New Roman"/>
        <family val="1"/>
        <charset val="204"/>
      </rPr>
      <t>Мероприятие 2.4.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благоустройство населённых пунктов</t>
    </r>
  </si>
  <si>
    <r>
      <rPr>
        <b/>
        <sz val="12"/>
        <color rgb="FF000000"/>
        <rFont val="Times New Roman"/>
        <family val="1"/>
        <charset val="204"/>
      </rPr>
      <t xml:space="preserve">Мероприятие 2.5. </t>
    </r>
    <r>
      <rPr>
        <sz val="12"/>
        <color rgb="FF000000"/>
        <rFont val="Times New Roman"/>
        <family val="1"/>
        <charset val="204"/>
      </rPr>
  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  </r>
  </si>
  <si>
    <r>
      <rPr>
        <b/>
        <sz val="12"/>
        <color rgb="FF000000"/>
        <rFont val="Times New Roman"/>
        <family val="1"/>
        <charset val="204"/>
      </rPr>
      <t>Мероприятие 2.6.</t>
    </r>
    <r>
      <rPr>
        <sz val="12"/>
        <color rgb="FF000000"/>
        <rFont val="Times New Roman"/>
        <family val="1"/>
        <charset val="204"/>
      </rPr>
      <t xml:space="preserve"> Улучшение жилищных условий граждан, проживающих на сельских территориях, на условиях софинансирования из федерального бюджета</t>
    </r>
  </si>
  <si>
    <r>
      <rPr>
        <b/>
        <sz val="12"/>
        <color theme="1"/>
        <rFont val="Times New Roman"/>
        <family val="1"/>
        <charset val="204"/>
      </rPr>
      <t>Мероприятие 2.7.</t>
    </r>
    <r>
      <rPr>
        <sz val="12"/>
        <color theme="1"/>
        <rFont val="Times New Roman"/>
        <family val="1"/>
        <charset val="204"/>
      </rPr>
      <t xml:space="preserve"> Улучшение жилищных условий граждан, проживающих на сельских территориях</t>
    </r>
  </si>
  <si>
    <t>150а</t>
  </si>
  <si>
    <t>150б</t>
  </si>
  <si>
    <t>150в</t>
  </si>
  <si>
    <t>2.1.1.1., 2.1.2.3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</si>
</sst>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6" fillId="0" borderId="0" xfId="0" applyFont="1"/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164" fontId="1" fillId="0" borderId="0" xfId="0" applyNumberFormat="1" applyFont="1"/>
    <xf numFmtId="0" fontId="5" fillId="0" borderId="4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5" fillId="3" borderId="5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5" fillId="2" borderId="1" xfId="0" applyNumberFormat="1" applyFont="1" applyFill="1" applyBorder="1"/>
    <xf numFmtId="0" fontId="9" fillId="0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/>
    <xf numFmtId="165" fontId="5" fillId="2" borderId="5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0"/>
  <sheetViews>
    <sheetView tabSelected="1" zoomScale="80" zoomScaleNormal="80" workbookViewId="0">
      <pane ySplit="5" topLeftCell="A162" activePane="bottomLeft" state="frozen"/>
      <selection pane="bottomLeft" activeCell="F178" sqref="F178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4.57031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77" t="s">
        <v>71</v>
      </c>
      <c r="H1" s="78"/>
      <c r="I1" s="78"/>
      <c r="J1" s="78"/>
    </row>
    <row r="2" spans="1:10" ht="58.5" customHeight="1" x14ac:dyDescent="0.2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43.5" customHeight="1" x14ac:dyDescent="0.2">
      <c r="A3" s="72" t="s">
        <v>13</v>
      </c>
      <c r="B3" s="73" t="s">
        <v>23</v>
      </c>
      <c r="C3" s="75" t="s">
        <v>14</v>
      </c>
      <c r="D3" s="76"/>
      <c r="E3" s="76"/>
      <c r="F3" s="76"/>
      <c r="G3" s="76"/>
      <c r="H3" s="76"/>
      <c r="I3" s="76"/>
      <c r="J3" s="59" t="s">
        <v>26</v>
      </c>
    </row>
    <row r="4" spans="1:10" ht="72" customHeight="1" x14ac:dyDescent="0.2">
      <c r="A4" s="72"/>
      <c r="B4" s="74"/>
      <c r="C4" s="21" t="s">
        <v>0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61"/>
    </row>
    <row r="5" spans="1:10" ht="15.75" x14ac:dyDescent="0.2">
      <c r="A5" s="21">
        <v>1</v>
      </c>
      <c r="B5" s="23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11</v>
      </c>
    </row>
    <row r="6" spans="1:10" ht="31.5" x14ac:dyDescent="0.2">
      <c r="A6" s="24">
        <v>1</v>
      </c>
      <c r="B6" s="25" t="s">
        <v>15</v>
      </c>
      <c r="C6" s="45">
        <f t="shared" ref="C6:C30" si="0">SUM(D6:I6)</f>
        <v>133165.90600000002</v>
      </c>
      <c r="D6" s="48">
        <f>D7+D8+D9</f>
        <v>42569.456000000006</v>
      </c>
      <c r="E6" s="27">
        <f t="shared" ref="E6:I6" si="1">E7+E8+E9</f>
        <v>11418.05</v>
      </c>
      <c r="F6" s="27">
        <f t="shared" si="1"/>
        <v>10048.35</v>
      </c>
      <c r="G6" s="27">
        <f t="shared" si="1"/>
        <v>33043.35</v>
      </c>
      <c r="H6" s="27">
        <f t="shared" si="1"/>
        <v>18043.349999999999</v>
      </c>
      <c r="I6" s="27">
        <f t="shared" si="1"/>
        <v>18043.349999999999</v>
      </c>
      <c r="J6" s="59" t="s">
        <v>1</v>
      </c>
    </row>
    <row r="7" spans="1:10" ht="15.75" x14ac:dyDescent="0.2">
      <c r="A7" s="24">
        <v>2</v>
      </c>
      <c r="B7" s="10" t="s">
        <v>49</v>
      </c>
      <c r="C7" s="26">
        <f t="shared" si="0"/>
        <v>682.4</v>
      </c>
      <c r="D7" s="27">
        <f>D12+D27+D32</f>
        <v>682.4</v>
      </c>
      <c r="E7" s="27">
        <f t="shared" ref="E7:I7" si="2">E12+E27+E32</f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70"/>
    </row>
    <row r="8" spans="1:10" ht="15.75" x14ac:dyDescent="0.2">
      <c r="A8" s="24">
        <v>3</v>
      </c>
      <c r="B8" s="28" t="s">
        <v>2</v>
      </c>
      <c r="C8" s="26">
        <f t="shared" si="0"/>
        <v>1140.6000000000001</v>
      </c>
      <c r="D8" s="26">
        <f>D13+D28+D33</f>
        <v>1070.6000000000001</v>
      </c>
      <c r="E8" s="26">
        <f t="shared" ref="E8:I8" si="3">E13+E28+E33</f>
        <v>35</v>
      </c>
      <c r="F8" s="26">
        <f t="shared" si="3"/>
        <v>35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70"/>
    </row>
    <row r="9" spans="1:10" ht="15.75" x14ac:dyDescent="0.2">
      <c r="A9" s="24">
        <v>4</v>
      </c>
      <c r="B9" s="28" t="s">
        <v>3</v>
      </c>
      <c r="C9" s="45">
        <f t="shared" si="0"/>
        <v>131342.90600000002</v>
      </c>
      <c r="D9" s="45">
        <f>D14+D29+D34</f>
        <v>40816.456000000006</v>
      </c>
      <c r="E9" s="26">
        <f t="shared" ref="E9:I9" si="4">E14+E29+E34</f>
        <v>11383.05</v>
      </c>
      <c r="F9" s="26">
        <f t="shared" si="4"/>
        <v>10013.35</v>
      </c>
      <c r="G9" s="26">
        <f t="shared" si="4"/>
        <v>33043.35</v>
      </c>
      <c r="H9" s="26">
        <f t="shared" si="4"/>
        <v>18043.349999999999</v>
      </c>
      <c r="I9" s="26">
        <f t="shared" si="4"/>
        <v>18043.349999999999</v>
      </c>
      <c r="J9" s="70"/>
    </row>
    <row r="10" spans="1:10" ht="15.75" x14ac:dyDescent="0.2">
      <c r="A10" s="24">
        <v>5</v>
      </c>
      <c r="B10" s="28" t="s">
        <v>24</v>
      </c>
      <c r="C10" s="26">
        <f t="shared" si="0"/>
        <v>12774</v>
      </c>
      <c r="D10" s="26">
        <v>2129</v>
      </c>
      <c r="E10" s="26">
        <v>2129</v>
      </c>
      <c r="F10" s="26">
        <v>2129</v>
      </c>
      <c r="G10" s="26">
        <v>2129</v>
      </c>
      <c r="H10" s="26">
        <v>2129</v>
      </c>
      <c r="I10" s="26">
        <v>2129</v>
      </c>
      <c r="J10" s="71"/>
    </row>
    <row r="11" spans="1:10" ht="15.75" x14ac:dyDescent="0.2">
      <c r="A11" s="24">
        <v>6</v>
      </c>
      <c r="B11" s="29" t="s">
        <v>4</v>
      </c>
      <c r="C11" s="30">
        <f t="shared" ref="C11:C15" si="5">D11+E11+F11+G11+H11+I11</f>
        <v>31291.200000000001</v>
      </c>
      <c r="D11" s="31">
        <f>D12+D13+D14</f>
        <v>11291.2</v>
      </c>
      <c r="E11" s="31">
        <f t="shared" ref="E11:I11" si="6">E12+E13+E14</f>
        <v>0</v>
      </c>
      <c r="F11" s="31">
        <f t="shared" si="6"/>
        <v>0</v>
      </c>
      <c r="G11" s="31">
        <f t="shared" si="6"/>
        <v>16000</v>
      </c>
      <c r="H11" s="31">
        <f t="shared" si="6"/>
        <v>2000</v>
      </c>
      <c r="I11" s="31">
        <f t="shared" si="6"/>
        <v>2000</v>
      </c>
      <c r="J11" s="59" t="s">
        <v>1</v>
      </c>
    </row>
    <row r="12" spans="1:10" ht="15.75" x14ac:dyDescent="0.2">
      <c r="A12" s="24">
        <v>7</v>
      </c>
      <c r="B12" s="8" t="s">
        <v>49</v>
      </c>
      <c r="C12" s="30">
        <f t="shared" si="5"/>
        <v>0</v>
      </c>
      <c r="D12" s="27">
        <f>D17+D22</f>
        <v>0</v>
      </c>
      <c r="E12" s="27">
        <f t="shared" ref="E12:I12" si="7">E17+E22</f>
        <v>0</v>
      </c>
      <c r="F12" s="27">
        <f t="shared" si="7"/>
        <v>0</v>
      </c>
      <c r="G12" s="27">
        <f t="shared" si="7"/>
        <v>0</v>
      </c>
      <c r="H12" s="27">
        <f t="shared" si="7"/>
        <v>0</v>
      </c>
      <c r="I12" s="27">
        <f t="shared" si="7"/>
        <v>0</v>
      </c>
      <c r="J12" s="70"/>
    </row>
    <row r="13" spans="1:10" ht="15.75" x14ac:dyDescent="0.2">
      <c r="A13" s="24">
        <v>8</v>
      </c>
      <c r="B13" s="19" t="s">
        <v>2</v>
      </c>
      <c r="C13" s="30">
        <f t="shared" si="5"/>
        <v>0</v>
      </c>
      <c r="D13" s="30">
        <f>D18+D23</f>
        <v>0</v>
      </c>
      <c r="E13" s="30">
        <f t="shared" ref="E13:I13" si="8">E18+E23</f>
        <v>0</v>
      </c>
      <c r="F13" s="30">
        <f t="shared" si="8"/>
        <v>0</v>
      </c>
      <c r="G13" s="30">
        <f t="shared" si="8"/>
        <v>0</v>
      </c>
      <c r="H13" s="30">
        <f t="shared" si="8"/>
        <v>0</v>
      </c>
      <c r="I13" s="30">
        <f t="shared" si="8"/>
        <v>0</v>
      </c>
      <c r="J13" s="70"/>
    </row>
    <row r="14" spans="1:10" ht="15.75" x14ac:dyDescent="0.2">
      <c r="A14" s="24">
        <v>9</v>
      </c>
      <c r="B14" s="19" t="s">
        <v>3</v>
      </c>
      <c r="C14" s="30">
        <f t="shared" si="5"/>
        <v>31291.200000000001</v>
      </c>
      <c r="D14" s="30">
        <f>D19+D24</f>
        <v>11291.2</v>
      </c>
      <c r="E14" s="30">
        <f t="shared" ref="E14:I14" si="9">E19+E24</f>
        <v>0</v>
      </c>
      <c r="F14" s="30">
        <f t="shared" si="9"/>
        <v>0</v>
      </c>
      <c r="G14" s="30">
        <f t="shared" si="9"/>
        <v>16000</v>
      </c>
      <c r="H14" s="30">
        <f t="shared" si="9"/>
        <v>2000</v>
      </c>
      <c r="I14" s="30">
        <f t="shared" si="9"/>
        <v>2000</v>
      </c>
      <c r="J14" s="70"/>
    </row>
    <row r="15" spans="1:10" ht="15.75" x14ac:dyDescent="0.2">
      <c r="A15" s="24">
        <v>10</v>
      </c>
      <c r="B15" s="19" t="s">
        <v>24</v>
      </c>
      <c r="C15" s="30">
        <f t="shared" si="5"/>
        <v>0</v>
      </c>
      <c r="D15" s="30">
        <f>D20+D25</f>
        <v>0</v>
      </c>
      <c r="E15" s="30">
        <f t="shared" ref="E15:I15" si="10">E20+E25</f>
        <v>0</v>
      </c>
      <c r="F15" s="30">
        <f t="shared" si="10"/>
        <v>0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71"/>
    </row>
    <row r="16" spans="1:10" ht="31.5" x14ac:dyDescent="0.2">
      <c r="A16" s="24">
        <v>11</v>
      </c>
      <c r="B16" s="16" t="s">
        <v>7</v>
      </c>
      <c r="C16" s="30">
        <f t="shared" ref="C16:C20" si="11">D16+E16+F16+G16+H16+I16</f>
        <v>25000</v>
      </c>
      <c r="D16" s="30">
        <f>D17+D18+D19</f>
        <v>10000</v>
      </c>
      <c r="E16" s="30">
        <f t="shared" ref="E16:I16" si="12">E17+E18+E19</f>
        <v>0</v>
      </c>
      <c r="F16" s="30">
        <f t="shared" si="12"/>
        <v>0</v>
      </c>
      <c r="G16" s="30">
        <f t="shared" si="12"/>
        <v>15000</v>
      </c>
      <c r="H16" s="30">
        <f t="shared" si="12"/>
        <v>0</v>
      </c>
      <c r="I16" s="30">
        <f t="shared" si="12"/>
        <v>0</v>
      </c>
      <c r="J16" s="59" t="s">
        <v>1</v>
      </c>
    </row>
    <row r="17" spans="1:10" ht="15.75" x14ac:dyDescent="0.2">
      <c r="A17" s="24">
        <v>12</v>
      </c>
      <c r="B17" s="8" t="s">
        <v>49</v>
      </c>
      <c r="C17" s="30">
        <f t="shared" si="11"/>
        <v>0</v>
      </c>
      <c r="D17" s="27">
        <f>D50+D125+D192+D241</f>
        <v>0</v>
      </c>
      <c r="E17" s="27">
        <f t="shared" ref="E17:I17" si="13">E50+E125+E192+E241</f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7">
        <f t="shared" si="13"/>
        <v>0</v>
      </c>
      <c r="J17" s="70"/>
    </row>
    <row r="18" spans="1:10" ht="15.75" x14ac:dyDescent="0.2">
      <c r="A18" s="24">
        <v>13</v>
      </c>
      <c r="B18" s="19" t="s">
        <v>2</v>
      </c>
      <c r="C18" s="30">
        <f t="shared" si="11"/>
        <v>0</v>
      </c>
      <c r="D18" s="30">
        <f>D51+D126+D193+D242</f>
        <v>0</v>
      </c>
      <c r="E18" s="30">
        <f t="shared" ref="E18:I18" si="14">E51+E126+E193+E242</f>
        <v>0</v>
      </c>
      <c r="F18" s="30">
        <f t="shared" si="14"/>
        <v>0</v>
      </c>
      <c r="G18" s="30">
        <f t="shared" si="14"/>
        <v>0</v>
      </c>
      <c r="H18" s="30">
        <f t="shared" si="14"/>
        <v>0</v>
      </c>
      <c r="I18" s="30">
        <f t="shared" si="14"/>
        <v>0</v>
      </c>
      <c r="J18" s="70"/>
    </row>
    <row r="19" spans="1:10" ht="15.75" x14ac:dyDescent="0.2">
      <c r="A19" s="24">
        <v>14</v>
      </c>
      <c r="B19" s="19" t="s">
        <v>3</v>
      </c>
      <c r="C19" s="30">
        <f t="shared" si="11"/>
        <v>25000</v>
      </c>
      <c r="D19" s="30">
        <f>D52+D127+D194+D243</f>
        <v>10000</v>
      </c>
      <c r="E19" s="30">
        <f t="shared" ref="E19:I19" si="15">E52+E127+E194+E243</f>
        <v>0</v>
      </c>
      <c r="F19" s="30">
        <f t="shared" si="15"/>
        <v>0</v>
      </c>
      <c r="G19" s="30">
        <f t="shared" si="15"/>
        <v>15000</v>
      </c>
      <c r="H19" s="30">
        <f t="shared" si="15"/>
        <v>0</v>
      </c>
      <c r="I19" s="30">
        <f t="shared" si="15"/>
        <v>0</v>
      </c>
      <c r="J19" s="70"/>
    </row>
    <row r="20" spans="1:10" ht="15.75" x14ac:dyDescent="0.2">
      <c r="A20" s="24">
        <v>15</v>
      </c>
      <c r="B20" s="19" t="s">
        <v>24</v>
      </c>
      <c r="C20" s="30">
        <f t="shared" si="11"/>
        <v>0</v>
      </c>
      <c r="D20" s="30">
        <f>D53+D128+D195+D244</f>
        <v>0</v>
      </c>
      <c r="E20" s="30">
        <f t="shared" ref="E20:I20" si="16">E53+E128+E195+E244</f>
        <v>0</v>
      </c>
      <c r="F20" s="30">
        <f t="shared" si="16"/>
        <v>0</v>
      </c>
      <c r="G20" s="30">
        <f t="shared" si="16"/>
        <v>0</v>
      </c>
      <c r="H20" s="30">
        <f t="shared" si="16"/>
        <v>0</v>
      </c>
      <c r="I20" s="30">
        <f t="shared" si="16"/>
        <v>0</v>
      </c>
      <c r="J20" s="71"/>
    </row>
    <row r="21" spans="1:10" ht="15.75" x14ac:dyDescent="0.2">
      <c r="A21" s="24">
        <v>16</v>
      </c>
      <c r="B21" s="16" t="s">
        <v>8</v>
      </c>
      <c r="C21" s="30">
        <f>D21+E21+F21+G21+H21+I21</f>
        <v>6291.2</v>
      </c>
      <c r="D21" s="30">
        <f>D22+D23+D24</f>
        <v>1291.2</v>
      </c>
      <c r="E21" s="30">
        <f t="shared" ref="E21:I21" si="17">E22+E23+E24</f>
        <v>0</v>
      </c>
      <c r="F21" s="30">
        <f t="shared" si="17"/>
        <v>0</v>
      </c>
      <c r="G21" s="30">
        <f t="shared" si="17"/>
        <v>1000</v>
      </c>
      <c r="H21" s="30">
        <f t="shared" si="17"/>
        <v>2000</v>
      </c>
      <c r="I21" s="30">
        <f t="shared" si="17"/>
        <v>2000</v>
      </c>
      <c r="J21" s="59" t="s">
        <v>1</v>
      </c>
    </row>
    <row r="22" spans="1:10" ht="15.75" x14ac:dyDescent="0.2">
      <c r="A22" s="24">
        <v>17</v>
      </c>
      <c r="B22" s="8" t="s">
        <v>49</v>
      </c>
      <c r="C22" s="30">
        <f t="shared" ref="C22:C25" si="18">D22+E22+F22+G22+H22+I22</f>
        <v>0</v>
      </c>
      <c r="D22" s="27">
        <f>D56+D130+D197+D246</f>
        <v>0</v>
      </c>
      <c r="E22" s="27">
        <f t="shared" ref="E22:I22" si="19">E56+E130+E197+E246</f>
        <v>0</v>
      </c>
      <c r="F22" s="27">
        <f t="shared" si="19"/>
        <v>0</v>
      </c>
      <c r="G22" s="27">
        <f t="shared" si="19"/>
        <v>0</v>
      </c>
      <c r="H22" s="27">
        <f t="shared" si="19"/>
        <v>0</v>
      </c>
      <c r="I22" s="27">
        <f t="shared" si="19"/>
        <v>0</v>
      </c>
      <c r="J22" s="70"/>
    </row>
    <row r="23" spans="1:10" ht="15.75" x14ac:dyDescent="0.2">
      <c r="A23" s="24">
        <v>18</v>
      </c>
      <c r="B23" s="19" t="s">
        <v>2</v>
      </c>
      <c r="C23" s="30">
        <f t="shared" si="18"/>
        <v>0</v>
      </c>
      <c r="D23" s="30">
        <f>D57+D131+D198+D247</f>
        <v>0</v>
      </c>
      <c r="E23" s="30">
        <f t="shared" ref="E23:I23" si="20">E57+E131+E198+E247</f>
        <v>0</v>
      </c>
      <c r="F23" s="30">
        <f t="shared" si="20"/>
        <v>0</v>
      </c>
      <c r="G23" s="30">
        <f t="shared" si="20"/>
        <v>0</v>
      </c>
      <c r="H23" s="30">
        <f t="shared" si="20"/>
        <v>0</v>
      </c>
      <c r="I23" s="30">
        <f t="shared" si="20"/>
        <v>0</v>
      </c>
      <c r="J23" s="70"/>
    </row>
    <row r="24" spans="1:10" ht="15.75" x14ac:dyDescent="0.2">
      <c r="A24" s="24">
        <v>19</v>
      </c>
      <c r="B24" s="19" t="s">
        <v>3</v>
      </c>
      <c r="C24" s="30">
        <f t="shared" si="18"/>
        <v>6291.2</v>
      </c>
      <c r="D24" s="30">
        <f>D58+D132+D199+D248</f>
        <v>1291.2</v>
      </c>
      <c r="E24" s="30">
        <f t="shared" ref="E24:I24" si="21">E58+E132+E199+E248</f>
        <v>0</v>
      </c>
      <c r="F24" s="30">
        <f t="shared" si="21"/>
        <v>0</v>
      </c>
      <c r="G24" s="30">
        <f t="shared" si="21"/>
        <v>1000</v>
      </c>
      <c r="H24" s="30">
        <f t="shared" si="21"/>
        <v>2000</v>
      </c>
      <c r="I24" s="30">
        <f t="shared" si="21"/>
        <v>2000</v>
      </c>
      <c r="J24" s="70"/>
    </row>
    <row r="25" spans="1:10" ht="15.75" x14ac:dyDescent="0.2">
      <c r="A25" s="24">
        <v>20</v>
      </c>
      <c r="B25" s="19" t="s">
        <v>24</v>
      </c>
      <c r="C25" s="30">
        <f t="shared" si="18"/>
        <v>0</v>
      </c>
      <c r="D25" s="30">
        <f>D59+D133+D200+D249</f>
        <v>0</v>
      </c>
      <c r="E25" s="30">
        <f t="shared" ref="E25:I25" si="22">E59+E133+E200+E249</f>
        <v>0</v>
      </c>
      <c r="F25" s="30">
        <f t="shared" si="22"/>
        <v>0</v>
      </c>
      <c r="G25" s="30">
        <f t="shared" si="22"/>
        <v>0</v>
      </c>
      <c r="H25" s="30">
        <f t="shared" si="22"/>
        <v>0</v>
      </c>
      <c r="I25" s="30">
        <f t="shared" si="22"/>
        <v>0</v>
      </c>
      <c r="J25" s="71"/>
    </row>
    <row r="26" spans="1:10" ht="31.5" x14ac:dyDescent="0.2">
      <c r="A26" s="24">
        <v>21</v>
      </c>
      <c r="B26" s="29" t="s">
        <v>5</v>
      </c>
      <c r="C26" s="30">
        <f t="shared" si="0"/>
        <v>0</v>
      </c>
      <c r="D26" s="31">
        <f>D27+D28+D29</f>
        <v>0</v>
      </c>
      <c r="E26" s="31">
        <f t="shared" ref="E26:I26" si="23">E27+E28+E29</f>
        <v>0</v>
      </c>
      <c r="F26" s="31">
        <f t="shared" si="23"/>
        <v>0</v>
      </c>
      <c r="G26" s="31">
        <f t="shared" si="23"/>
        <v>0</v>
      </c>
      <c r="H26" s="31">
        <f t="shared" si="23"/>
        <v>0</v>
      </c>
      <c r="I26" s="31">
        <f t="shared" si="23"/>
        <v>0</v>
      </c>
      <c r="J26" s="59" t="s">
        <v>1</v>
      </c>
    </row>
    <row r="27" spans="1:10" ht="15.75" x14ac:dyDescent="0.2">
      <c r="A27" s="24">
        <v>22</v>
      </c>
      <c r="B27" s="8" t="s">
        <v>49</v>
      </c>
      <c r="C27" s="30">
        <f t="shared" si="0"/>
        <v>0</v>
      </c>
      <c r="D27" s="27">
        <f>D62+D141+D203+D252</f>
        <v>0</v>
      </c>
      <c r="E27" s="27">
        <f t="shared" ref="E27:I27" si="24">E62+E141+E203+E252</f>
        <v>0</v>
      </c>
      <c r="F27" s="27">
        <f t="shared" si="24"/>
        <v>0</v>
      </c>
      <c r="G27" s="27">
        <f t="shared" si="24"/>
        <v>0</v>
      </c>
      <c r="H27" s="27">
        <f t="shared" si="24"/>
        <v>0</v>
      </c>
      <c r="I27" s="27">
        <f t="shared" si="24"/>
        <v>0</v>
      </c>
      <c r="J27" s="70"/>
    </row>
    <row r="28" spans="1:10" ht="15.75" x14ac:dyDescent="0.2">
      <c r="A28" s="24">
        <v>23</v>
      </c>
      <c r="B28" s="19" t="s">
        <v>2</v>
      </c>
      <c r="C28" s="30">
        <f t="shared" si="0"/>
        <v>0</v>
      </c>
      <c r="D28" s="30">
        <f>D63+D142+D204+D253</f>
        <v>0</v>
      </c>
      <c r="E28" s="30">
        <f t="shared" ref="E28:I28" si="25">E63+E142+E204+E253</f>
        <v>0</v>
      </c>
      <c r="F28" s="30">
        <f t="shared" si="25"/>
        <v>0</v>
      </c>
      <c r="G28" s="30">
        <f t="shared" si="25"/>
        <v>0</v>
      </c>
      <c r="H28" s="30">
        <f t="shared" si="25"/>
        <v>0</v>
      </c>
      <c r="I28" s="30">
        <f t="shared" si="25"/>
        <v>0</v>
      </c>
      <c r="J28" s="70"/>
    </row>
    <row r="29" spans="1:10" ht="15.75" x14ac:dyDescent="0.2">
      <c r="A29" s="24">
        <v>24</v>
      </c>
      <c r="B29" s="19" t="s">
        <v>3</v>
      </c>
      <c r="C29" s="30">
        <f t="shared" si="0"/>
        <v>0</v>
      </c>
      <c r="D29" s="30">
        <f>D64+D143+D205+D254</f>
        <v>0</v>
      </c>
      <c r="E29" s="30">
        <f t="shared" ref="E29:I29" si="26">E64+E143+E205+E254</f>
        <v>0</v>
      </c>
      <c r="F29" s="30">
        <f t="shared" si="26"/>
        <v>0</v>
      </c>
      <c r="G29" s="30">
        <f t="shared" si="26"/>
        <v>0</v>
      </c>
      <c r="H29" s="30">
        <f t="shared" si="26"/>
        <v>0</v>
      </c>
      <c r="I29" s="30">
        <f t="shared" si="26"/>
        <v>0</v>
      </c>
      <c r="J29" s="70"/>
    </row>
    <row r="30" spans="1:10" ht="15.75" x14ac:dyDescent="0.2">
      <c r="A30" s="24">
        <v>25</v>
      </c>
      <c r="B30" s="19" t="s">
        <v>24</v>
      </c>
      <c r="C30" s="30">
        <f t="shared" si="0"/>
        <v>0</v>
      </c>
      <c r="D30" s="30">
        <f>D65+D144+D206+D255</f>
        <v>0</v>
      </c>
      <c r="E30" s="30">
        <f t="shared" ref="E30:I30" si="27">E65+E144+E206+E255</f>
        <v>0</v>
      </c>
      <c r="F30" s="30">
        <f t="shared" si="27"/>
        <v>0</v>
      </c>
      <c r="G30" s="30">
        <f t="shared" si="27"/>
        <v>0</v>
      </c>
      <c r="H30" s="30">
        <f t="shared" si="27"/>
        <v>0</v>
      </c>
      <c r="I30" s="30">
        <f t="shared" si="27"/>
        <v>0</v>
      </c>
      <c r="J30" s="71"/>
    </row>
    <row r="31" spans="1:10" ht="15.75" x14ac:dyDescent="0.2">
      <c r="A31" s="24">
        <v>26</v>
      </c>
      <c r="B31" s="29" t="s">
        <v>6</v>
      </c>
      <c r="C31" s="26">
        <f>D31+E31+F31+G31+H31+I31</f>
        <v>101874.70600000001</v>
      </c>
      <c r="D31" s="31">
        <f>D32+D33+D34</f>
        <v>31278.256000000001</v>
      </c>
      <c r="E31" s="31">
        <f t="shared" ref="E31:I31" si="28">E32+E33+E34</f>
        <v>11418.05</v>
      </c>
      <c r="F31" s="31">
        <f t="shared" si="28"/>
        <v>10048.35</v>
      </c>
      <c r="G31" s="31">
        <f t="shared" si="28"/>
        <v>17043.349999999999</v>
      </c>
      <c r="H31" s="31">
        <f t="shared" si="28"/>
        <v>16043.35</v>
      </c>
      <c r="I31" s="31">
        <f t="shared" si="28"/>
        <v>16043.35</v>
      </c>
      <c r="J31" s="59" t="s">
        <v>1</v>
      </c>
    </row>
    <row r="32" spans="1:10" ht="15.75" x14ac:dyDescent="0.2">
      <c r="A32" s="24">
        <v>27</v>
      </c>
      <c r="B32" s="8" t="s">
        <v>49</v>
      </c>
      <c r="C32" s="26">
        <f>D32+E32+F32+G32+H32+I32</f>
        <v>682.4</v>
      </c>
      <c r="D32" s="27">
        <f>D68+D147+D209+D258</f>
        <v>682.4</v>
      </c>
      <c r="E32" s="27">
        <f t="shared" ref="E32:I32" si="29">E68+E147+E209+E258</f>
        <v>0</v>
      </c>
      <c r="F32" s="27">
        <f t="shared" si="29"/>
        <v>0</v>
      </c>
      <c r="G32" s="27">
        <f t="shared" si="29"/>
        <v>0</v>
      </c>
      <c r="H32" s="27">
        <f t="shared" si="29"/>
        <v>0</v>
      </c>
      <c r="I32" s="27">
        <f t="shared" si="29"/>
        <v>0</v>
      </c>
      <c r="J32" s="70"/>
    </row>
    <row r="33" spans="1:10" ht="15.75" x14ac:dyDescent="0.2">
      <c r="A33" s="24">
        <v>28</v>
      </c>
      <c r="B33" s="19" t="s">
        <v>2</v>
      </c>
      <c r="C33" s="26">
        <f t="shared" ref="C33:C34" si="30">D33+E33+F33+G33+H33+I33</f>
        <v>1140.6000000000001</v>
      </c>
      <c r="D33" s="30">
        <f>D69+D148+D210+D259</f>
        <v>1070.6000000000001</v>
      </c>
      <c r="E33" s="30">
        <f t="shared" ref="E33:I33" si="31">E69+E148+E210+E259</f>
        <v>35</v>
      </c>
      <c r="F33" s="30">
        <f t="shared" si="31"/>
        <v>35</v>
      </c>
      <c r="G33" s="30">
        <f t="shared" si="31"/>
        <v>0</v>
      </c>
      <c r="H33" s="30">
        <f t="shared" si="31"/>
        <v>0</v>
      </c>
      <c r="I33" s="30">
        <f t="shared" si="31"/>
        <v>0</v>
      </c>
      <c r="J33" s="70"/>
    </row>
    <row r="34" spans="1:10" ht="15.75" x14ac:dyDescent="0.2">
      <c r="A34" s="24">
        <v>29</v>
      </c>
      <c r="B34" s="19" t="s">
        <v>3</v>
      </c>
      <c r="C34" s="26">
        <f t="shared" si="30"/>
        <v>100051.70600000001</v>
      </c>
      <c r="D34" s="30">
        <f>D70+D149+D211+D260</f>
        <v>29525.256000000001</v>
      </c>
      <c r="E34" s="30">
        <f t="shared" ref="E34:I34" si="32">E70+E149+E211+E260</f>
        <v>11383.05</v>
      </c>
      <c r="F34" s="30">
        <f t="shared" si="32"/>
        <v>10013.35</v>
      </c>
      <c r="G34" s="30">
        <f t="shared" si="32"/>
        <v>17043.349999999999</v>
      </c>
      <c r="H34" s="30">
        <f t="shared" si="32"/>
        <v>16043.35</v>
      </c>
      <c r="I34" s="30">
        <f t="shared" si="32"/>
        <v>16043.35</v>
      </c>
      <c r="J34" s="70"/>
    </row>
    <row r="35" spans="1:10" ht="15.75" x14ac:dyDescent="0.2">
      <c r="A35" s="24">
        <v>30</v>
      </c>
      <c r="B35" s="19" t="s">
        <v>24</v>
      </c>
      <c r="C35" s="26">
        <f t="shared" ref="C35" si="33">SUM(D35:I35)</f>
        <v>12774</v>
      </c>
      <c r="D35" s="30">
        <v>2129</v>
      </c>
      <c r="E35" s="30">
        <v>2129</v>
      </c>
      <c r="F35" s="30">
        <v>2129</v>
      </c>
      <c r="G35" s="30">
        <v>2129</v>
      </c>
      <c r="H35" s="30">
        <v>2129</v>
      </c>
      <c r="I35" s="30">
        <v>2129</v>
      </c>
      <c r="J35" s="71"/>
    </row>
    <row r="36" spans="1:10" ht="30.75" customHeight="1" x14ac:dyDescent="0.2">
      <c r="A36" s="24">
        <v>31</v>
      </c>
      <c r="B36" s="66" t="s">
        <v>38</v>
      </c>
      <c r="C36" s="66"/>
      <c r="D36" s="66"/>
      <c r="E36" s="66"/>
      <c r="F36" s="66"/>
      <c r="G36" s="66"/>
      <c r="H36" s="66"/>
      <c r="I36" s="66"/>
      <c r="J36" s="67"/>
    </row>
    <row r="37" spans="1:10" ht="15.75" x14ac:dyDescent="0.2">
      <c r="A37" s="24">
        <v>32</v>
      </c>
      <c r="B37" s="25" t="s">
        <v>20</v>
      </c>
      <c r="C37" s="26">
        <f>SUM(D37:I37)</f>
        <v>8060</v>
      </c>
      <c r="D37" s="32">
        <f>D38+D39+D40</f>
        <v>1460</v>
      </c>
      <c r="E37" s="32">
        <f t="shared" ref="E37:I37" si="34">E38+E39+E40</f>
        <v>1260</v>
      </c>
      <c r="F37" s="32">
        <f t="shared" si="34"/>
        <v>1260</v>
      </c>
      <c r="G37" s="32">
        <f t="shared" si="34"/>
        <v>1360</v>
      </c>
      <c r="H37" s="32">
        <f t="shared" si="34"/>
        <v>1360</v>
      </c>
      <c r="I37" s="32">
        <f t="shared" si="34"/>
        <v>1360</v>
      </c>
      <c r="J37" s="59" t="s">
        <v>1</v>
      </c>
    </row>
    <row r="38" spans="1:10" ht="15.75" x14ac:dyDescent="0.2">
      <c r="A38" s="24">
        <v>33</v>
      </c>
      <c r="B38" s="8" t="s">
        <v>49</v>
      </c>
      <c r="C38" s="26">
        <f>SUM(D38:I38)</f>
        <v>0</v>
      </c>
      <c r="D38" s="27">
        <f>D44+D62+D68</f>
        <v>0</v>
      </c>
      <c r="E38" s="27">
        <f t="shared" ref="E38:I38" si="35">E44+E62+E68</f>
        <v>0</v>
      </c>
      <c r="F38" s="27">
        <f t="shared" si="35"/>
        <v>0</v>
      </c>
      <c r="G38" s="27">
        <f t="shared" si="35"/>
        <v>0</v>
      </c>
      <c r="H38" s="27">
        <f t="shared" si="35"/>
        <v>0</v>
      </c>
      <c r="I38" s="27">
        <f t="shared" si="35"/>
        <v>0</v>
      </c>
      <c r="J38" s="70"/>
    </row>
    <row r="39" spans="1:10" ht="15.75" x14ac:dyDescent="0.2">
      <c r="A39" s="24">
        <v>34</v>
      </c>
      <c r="B39" s="28" t="s">
        <v>2</v>
      </c>
      <c r="C39" s="26">
        <f>SUM(D39:I39)</f>
        <v>0</v>
      </c>
      <c r="D39" s="26">
        <f>D45+D63+D69</f>
        <v>0</v>
      </c>
      <c r="E39" s="26">
        <f t="shared" ref="E39:I41" si="36">E45+E63+E69</f>
        <v>0</v>
      </c>
      <c r="F39" s="26">
        <f t="shared" si="36"/>
        <v>0</v>
      </c>
      <c r="G39" s="26">
        <f t="shared" si="36"/>
        <v>0</v>
      </c>
      <c r="H39" s="26">
        <f t="shared" si="36"/>
        <v>0</v>
      </c>
      <c r="I39" s="26">
        <f t="shared" si="36"/>
        <v>0</v>
      </c>
      <c r="J39" s="70"/>
    </row>
    <row r="40" spans="1:10" ht="15.75" x14ac:dyDescent="0.2">
      <c r="A40" s="24">
        <v>35</v>
      </c>
      <c r="B40" s="28" t="s">
        <v>3</v>
      </c>
      <c r="C40" s="26">
        <f>SUM(D40:I40)</f>
        <v>8060</v>
      </c>
      <c r="D40" s="26">
        <f>D46+D64+D70</f>
        <v>1460</v>
      </c>
      <c r="E40" s="26">
        <f t="shared" si="36"/>
        <v>1260</v>
      </c>
      <c r="F40" s="26">
        <f t="shared" si="36"/>
        <v>1260</v>
      </c>
      <c r="G40" s="26">
        <f t="shared" si="36"/>
        <v>1360</v>
      </c>
      <c r="H40" s="26">
        <f t="shared" si="36"/>
        <v>1360</v>
      </c>
      <c r="I40" s="26">
        <f t="shared" si="36"/>
        <v>1360</v>
      </c>
      <c r="J40" s="70"/>
    </row>
    <row r="41" spans="1:10" ht="15.75" x14ac:dyDescent="0.2">
      <c r="A41" s="24">
        <v>36</v>
      </c>
      <c r="B41" s="19" t="s">
        <v>24</v>
      </c>
      <c r="C41" s="26">
        <f>SUM(D41:I41)</f>
        <v>774</v>
      </c>
      <c r="D41" s="26">
        <f>D47+D65+D71</f>
        <v>129</v>
      </c>
      <c r="E41" s="26">
        <f t="shared" si="36"/>
        <v>129</v>
      </c>
      <c r="F41" s="26">
        <f t="shared" si="36"/>
        <v>129</v>
      </c>
      <c r="G41" s="26">
        <f t="shared" si="36"/>
        <v>129</v>
      </c>
      <c r="H41" s="26">
        <f t="shared" si="36"/>
        <v>129</v>
      </c>
      <c r="I41" s="26">
        <f t="shared" si="36"/>
        <v>129</v>
      </c>
      <c r="J41" s="71"/>
    </row>
    <row r="42" spans="1:10" ht="15.75" x14ac:dyDescent="0.2">
      <c r="A42" s="24">
        <v>37</v>
      </c>
      <c r="B42" s="52" t="s">
        <v>21</v>
      </c>
      <c r="C42" s="52"/>
      <c r="D42" s="52"/>
      <c r="E42" s="52"/>
      <c r="F42" s="52"/>
      <c r="G42" s="52"/>
      <c r="H42" s="52"/>
      <c r="I42" s="52"/>
      <c r="J42" s="53"/>
    </row>
    <row r="43" spans="1:10" ht="31.5" x14ac:dyDescent="0.2">
      <c r="A43" s="24">
        <v>38</v>
      </c>
      <c r="B43" s="25" t="s">
        <v>16</v>
      </c>
      <c r="C43" s="27">
        <f>SUM(D43:I43)</f>
        <v>0</v>
      </c>
      <c r="D43" s="27">
        <f>SUM(D44:D46)</f>
        <v>0</v>
      </c>
      <c r="E43" s="27">
        <f t="shared" ref="E43:I43" si="37">SUM(E44:E46)</f>
        <v>0</v>
      </c>
      <c r="F43" s="27">
        <f t="shared" si="37"/>
        <v>0</v>
      </c>
      <c r="G43" s="27">
        <f t="shared" si="37"/>
        <v>0</v>
      </c>
      <c r="H43" s="27">
        <f t="shared" si="37"/>
        <v>0</v>
      </c>
      <c r="I43" s="27">
        <f t="shared" si="37"/>
        <v>0</v>
      </c>
      <c r="J43" s="59" t="s">
        <v>1</v>
      </c>
    </row>
    <row r="44" spans="1:10" ht="15.75" x14ac:dyDescent="0.2">
      <c r="A44" s="24">
        <v>39</v>
      </c>
      <c r="B44" s="8" t="s">
        <v>49</v>
      </c>
      <c r="C44" s="33">
        <f>SUM(D44:I44)</f>
        <v>0</v>
      </c>
      <c r="D44" s="33">
        <f>D50+D56</f>
        <v>0</v>
      </c>
      <c r="E44" s="33">
        <f t="shared" ref="E44:I44" si="38">E50+E56</f>
        <v>0</v>
      </c>
      <c r="F44" s="33">
        <f t="shared" si="38"/>
        <v>0</v>
      </c>
      <c r="G44" s="33">
        <f t="shared" si="38"/>
        <v>0</v>
      </c>
      <c r="H44" s="33">
        <f t="shared" si="38"/>
        <v>0</v>
      </c>
      <c r="I44" s="33">
        <f t="shared" si="38"/>
        <v>0</v>
      </c>
      <c r="J44" s="70"/>
    </row>
    <row r="45" spans="1:10" ht="15.75" x14ac:dyDescent="0.2">
      <c r="A45" s="24">
        <v>40</v>
      </c>
      <c r="B45" s="19" t="s">
        <v>2</v>
      </c>
      <c r="C45" s="33">
        <f>SUM(D45:I45)</f>
        <v>0</v>
      </c>
      <c r="D45" s="30">
        <f>D51+D57</f>
        <v>0</v>
      </c>
      <c r="E45" s="30">
        <f t="shared" ref="E45:I45" si="39">E51+E57</f>
        <v>0</v>
      </c>
      <c r="F45" s="30">
        <f t="shared" si="39"/>
        <v>0</v>
      </c>
      <c r="G45" s="30">
        <f t="shared" si="39"/>
        <v>0</v>
      </c>
      <c r="H45" s="30">
        <f t="shared" si="39"/>
        <v>0</v>
      </c>
      <c r="I45" s="30">
        <f t="shared" si="39"/>
        <v>0</v>
      </c>
      <c r="J45" s="70"/>
    </row>
    <row r="46" spans="1:10" ht="15.75" x14ac:dyDescent="0.2">
      <c r="A46" s="24">
        <v>41</v>
      </c>
      <c r="B46" s="19" t="s">
        <v>3</v>
      </c>
      <c r="C46" s="33">
        <f>SUM(D46:I46)</f>
        <v>0</v>
      </c>
      <c r="D46" s="30">
        <f>D52+D58</f>
        <v>0</v>
      </c>
      <c r="E46" s="30">
        <f t="shared" ref="E46:I46" si="40">E52+E58</f>
        <v>0</v>
      </c>
      <c r="F46" s="30">
        <f t="shared" si="40"/>
        <v>0</v>
      </c>
      <c r="G46" s="30">
        <f t="shared" si="40"/>
        <v>0</v>
      </c>
      <c r="H46" s="30">
        <f t="shared" si="40"/>
        <v>0</v>
      </c>
      <c r="I46" s="30">
        <f t="shared" si="40"/>
        <v>0</v>
      </c>
      <c r="J46" s="70"/>
    </row>
    <row r="47" spans="1:10" ht="15.75" x14ac:dyDescent="0.2">
      <c r="A47" s="24">
        <v>42</v>
      </c>
      <c r="B47" s="19" t="s">
        <v>24</v>
      </c>
      <c r="C47" s="33">
        <f>SUM(D47:I47)</f>
        <v>0</v>
      </c>
      <c r="D47" s="30">
        <f>D53+D59</f>
        <v>0</v>
      </c>
      <c r="E47" s="30">
        <f t="shared" ref="E47:I47" si="41">E53+E59</f>
        <v>0</v>
      </c>
      <c r="F47" s="30">
        <f t="shared" si="41"/>
        <v>0</v>
      </c>
      <c r="G47" s="30">
        <f t="shared" si="41"/>
        <v>0</v>
      </c>
      <c r="H47" s="30">
        <f t="shared" si="41"/>
        <v>0</v>
      </c>
      <c r="I47" s="30">
        <f t="shared" si="41"/>
        <v>0</v>
      </c>
      <c r="J47" s="71"/>
    </row>
    <row r="48" spans="1:10" ht="15.75" x14ac:dyDescent="0.25">
      <c r="A48" s="24">
        <v>43</v>
      </c>
      <c r="B48" s="68" t="s">
        <v>7</v>
      </c>
      <c r="C48" s="68"/>
      <c r="D48" s="68"/>
      <c r="E48" s="68"/>
      <c r="F48" s="68"/>
      <c r="G48" s="68"/>
      <c r="H48" s="68"/>
      <c r="I48" s="68"/>
      <c r="J48" s="69"/>
    </row>
    <row r="49" spans="1:10" ht="31.5" x14ac:dyDescent="0.2">
      <c r="A49" s="24">
        <v>44</v>
      </c>
      <c r="B49" s="16" t="s">
        <v>25</v>
      </c>
      <c r="C49" s="34">
        <f>SUM(D49:I49)</f>
        <v>0</v>
      </c>
      <c r="D49" s="34">
        <f>D50+D51+D52</f>
        <v>0</v>
      </c>
      <c r="E49" s="34">
        <f t="shared" ref="E49:I49" si="42">E50+E51+E52</f>
        <v>0</v>
      </c>
      <c r="F49" s="34">
        <f t="shared" si="42"/>
        <v>0</v>
      </c>
      <c r="G49" s="34">
        <f t="shared" si="42"/>
        <v>0</v>
      </c>
      <c r="H49" s="34">
        <f t="shared" si="42"/>
        <v>0</v>
      </c>
      <c r="I49" s="34">
        <f t="shared" si="42"/>
        <v>0</v>
      </c>
      <c r="J49" s="59" t="s">
        <v>1</v>
      </c>
    </row>
    <row r="50" spans="1:10" ht="15.75" x14ac:dyDescent="0.2">
      <c r="A50" s="24">
        <v>45</v>
      </c>
      <c r="B50" s="8" t="s">
        <v>49</v>
      </c>
      <c r="C50" s="34">
        <f>SUM(D50:I50)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70"/>
    </row>
    <row r="51" spans="1:10" ht="15.75" x14ac:dyDescent="0.2">
      <c r="A51" s="24">
        <v>46</v>
      </c>
      <c r="B51" s="19" t="s">
        <v>2</v>
      </c>
      <c r="C51" s="34">
        <f>SUM(D51:I51)</f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70"/>
    </row>
    <row r="52" spans="1:10" ht="15.75" x14ac:dyDescent="0.2">
      <c r="A52" s="24">
        <v>47</v>
      </c>
      <c r="B52" s="19" t="s">
        <v>3</v>
      </c>
      <c r="C52" s="34">
        <f>SUM(D52:I52)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70"/>
    </row>
    <row r="53" spans="1:10" ht="15.75" x14ac:dyDescent="0.2">
      <c r="A53" s="24">
        <v>48</v>
      </c>
      <c r="B53" s="19" t="s">
        <v>24</v>
      </c>
      <c r="C53" s="34">
        <f>SUM(D53:I53)</f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71"/>
    </row>
    <row r="54" spans="1:10" ht="15.75" x14ac:dyDescent="0.25">
      <c r="A54" s="24">
        <v>49</v>
      </c>
      <c r="B54" s="68" t="s">
        <v>8</v>
      </c>
      <c r="C54" s="68"/>
      <c r="D54" s="68"/>
      <c r="E54" s="68"/>
      <c r="F54" s="68"/>
      <c r="G54" s="68"/>
      <c r="H54" s="68"/>
      <c r="I54" s="68"/>
      <c r="J54" s="69"/>
    </row>
    <row r="55" spans="1:10" ht="31.5" x14ac:dyDescent="0.2">
      <c r="A55" s="24">
        <v>50</v>
      </c>
      <c r="B55" s="16" t="s">
        <v>22</v>
      </c>
      <c r="C55" s="30">
        <f>SUM(D55:I55)</f>
        <v>0</v>
      </c>
      <c r="D55" s="30">
        <f>D56+D57+D58</f>
        <v>0</v>
      </c>
      <c r="E55" s="30">
        <f t="shared" ref="E55:I55" si="43">E56+E57+E58</f>
        <v>0</v>
      </c>
      <c r="F55" s="30">
        <f t="shared" si="43"/>
        <v>0</v>
      </c>
      <c r="G55" s="30">
        <f t="shared" si="43"/>
        <v>0</v>
      </c>
      <c r="H55" s="30">
        <f t="shared" si="43"/>
        <v>0</v>
      </c>
      <c r="I55" s="30">
        <f t="shared" si="43"/>
        <v>0</v>
      </c>
      <c r="J55" s="59" t="s">
        <v>1</v>
      </c>
    </row>
    <row r="56" spans="1:10" ht="15.75" x14ac:dyDescent="0.2">
      <c r="A56" s="24">
        <v>51</v>
      </c>
      <c r="B56" s="8" t="s">
        <v>49</v>
      </c>
      <c r="C56" s="30">
        <f>SUM(D56:I56)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70"/>
    </row>
    <row r="57" spans="1:10" ht="15.75" x14ac:dyDescent="0.2">
      <c r="A57" s="24">
        <v>52</v>
      </c>
      <c r="B57" s="19" t="s">
        <v>2</v>
      </c>
      <c r="C57" s="30">
        <f>SUM(D57:I57)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70"/>
    </row>
    <row r="58" spans="1:10" ht="15.75" x14ac:dyDescent="0.2">
      <c r="A58" s="24">
        <v>53</v>
      </c>
      <c r="B58" s="19" t="s">
        <v>3</v>
      </c>
      <c r="C58" s="30">
        <f>SUM(D58:I58)</f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70"/>
    </row>
    <row r="59" spans="1:10" ht="15.75" x14ac:dyDescent="0.2">
      <c r="A59" s="24">
        <v>54</v>
      </c>
      <c r="B59" s="19" t="s">
        <v>24</v>
      </c>
      <c r="C59" s="30">
        <f>SUM(D59:I59)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71"/>
    </row>
    <row r="60" spans="1:10" ht="15.75" x14ac:dyDescent="0.2">
      <c r="A60" s="24">
        <v>55</v>
      </c>
      <c r="B60" s="52" t="s">
        <v>9</v>
      </c>
      <c r="C60" s="52"/>
      <c r="D60" s="52"/>
      <c r="E60" s="52"/>
      <c r="F60" s="52"/>
      <c r="G60" s="52"/>
      <c r="H60" s="52"/>
      <c r="I60" s="52"/>
      <c r="J60" s="53"/>
    </row>
    <row r="61" spans="1:10" ht="36.75" customHeight="1" x14ac:dyDescent="0.2">
      <c r="A61" s="24">
        <v>56</v>
      </c>
      <c r="B61" s="25" t="s">
        <v>10</v>
      </c>
      <c r="C61" s="30">
        <f t="shared" ref="C61:C65" si="44">SUM(D61:I61)</f>
        <v>0</v>
      </c>
      <c r="D61" s="26">
        <f>D62+D63+D64</f>
        <v>0</v>
      </c>
      <c r="E61" s="26">
        <f t="shared" ref="E61:I61" si="45">E62+E63+E64</f>
        <v>0</v>
      </c>
      <c r="F61" s="26">
        <f t="shared" si="45"/>
        <v>0</v>
      </c>
      <c r="G61" s="26">
        <f t="shared" si="45"/>
        <v>0</v>
      </c>
      <c r="H61" s="26">
        <f t="shared" si="45"/>
        <v>0</v>
      </c>
      <c r="I61" s="26">
        <f t="shared" si="45"/>
        <v>0</v>
      </c>
      <c r="J61" s="59" t="s">
        <v>1</v>
      </c>
    </row>
    <row r="62" spans="1:10" ht="15.75" x14ac:dyDescent="0.2">
      <c r="A62" s="24">
        <v>57</v>
      </c>
      <c r="B62" s="8" t="s">
        <v>49</v>
      </c>
      <c r="C62" s="30">
        <f t="shared" si="44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70"/>
    </row>
    <row r="63" spans="1:10" ht="15.75" x14ac:dyDescent="0.2">
      <c r="A63" s="24">
        <v>58</v>
      </c>
      <c r="B63" s="19" t="s">
        <v>2</v>
      </c>
      <c r="C63" s="30">
        <f t="shared" si="44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70"/>
    </row>
    <row r="64" spans="1:10" ht="15.75" x14ac:dyDescent="0.2">
      <c r="A64" s="24">
        <v>59</v>
      </c>
      <c r="B64" s="19" t="s">
        <v>3</v>
      </c>
      <c r="C64" s="30">
        <f t="shared" si="44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70"/>
    </row>
    <row r="65" spans="1:10" ht="15.75" x14ac:dyDescent="0.2">
      <c r="A65" s="24">
        <v>60</v>
      </c>
      <c r="B65" s="19" t="s">
        <v>24</v>
      </c>
      <c r="C65" s="30">
        <f t="shared" si="44"/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71"/>
    </row>
    <row r="66" spans="1:10" ht="15.75" x14ac:dyDescent="0.2">
      <c r="A66" s="24">
        <v>61</v>
      </c>
      <c r="B66" s="52" t="s">
        <v>11</v>
      </c>
      <c r="C66" s="52"/>
      <c r="D66" s="52"/>
      <c r="E66" s="52"/>
      <c r="F66" s="52"/>
      <c r="G66" s="52"/>
      <c r="H66" s="52"/>
      <c r="I66" s="52"/>
      <c r="J66" s="53"/>
    </row>
    <row r="67" spans="1:10" ht="15.75" x14ac:dyDescent="0.2">
      <c r="A67" s="24">
        <v>62</v>
      </c>
      <c r="B67" s="25" t="s">
        <v>17</v>
      </c>
      <c r="C67" s="26">
        <f t="shared" ref="C67:C107" si="46">SUM(D67:I67)</f>
        <v>8060</v>
      </c>
      <c r="D67" s="35">
        <f>D68+D69+D70</f>
        <v>1460</v>
      </c>
      <c r="E67" s="35">
        <f t="shared" ref="E67:I67" si="47">E68+E69+E70</f>
        <v>1260</v>
      </c>
      <c r="F67" s="35">
        <f t="shared" si="47"/>
        <v>1260</v>
      </c>
      <c r="G67" s="35">
        <f t="shared" si="47"/>
        <v>1360</v>
      </c>
      <c r="H67" s="35">
        <f t="shared" si="47"/>
        <v>1360</v>
      </c>
      <c r="I67" s="35">
        <f t="shared" si="47"/>
        <v>1360</v>
      </c>
      <c r="J67" s="59" t="s">
        <v>1</v>
      </c>
    </row>
    <row r="68" spans="1:10" ht="15.75" x14ac:dyDescent="0.2">
      <c r="A68" s="24">
        <v>63</v>
      </c>
      <c r="B68" s="8" t="s">
        <v>49</v>
      </c>
      <c r="C68" s="30">
        <f t="shared" si="46"/>
        <v>0</v>
      </c>
      <c r="D68" s="27">
        <f>D73+D78+D83+D88+D93+D98+D103+D108</f>
        <v>0</v>
      </c>
      <c r="E68" s="27">
        <f t="shared" ref="E68:I68" si="48">E73+E78+E83+E88+E93+E98+E103+E108</f>
        <v>0</v>
      </c>
      <c r="F68" s="27">
        <f t="shared" si="48"/>
        <v>0</v>
      </c>
      <c r="G68" s="27">
        <f t="shared" si="48"/>
        <v>0</v>
      </c>
      <c r="H68" s="27">
        <f t="shared" si="48"/>
        <v>0</v>
      </c>
      <c r="I68" s="27">
        <f t="shared" si="48"/>
        <v>0</v>
      </c>
      <c r="J68" s="70"/>
    </row>
    <row r="69" spans="1:10" ht="15.75" x14ac:dyDescent="0.2">
      <c r="A69" s="24">
        <v>64</v>
      </c>
      <c r="B69" s="19" t="s">
        <v>2</v>
      </c>
      <c r="C69" s="30">
        <f t="shared" si="46"/>
        <v>0</v>
      </c>
      <c r="D69" s="30">
        <f>D74+D79+D84+D89+D94+D99+D104+D109</f>
        <v>0</v>
      </c>
      <c r="E69" s="30">
        <f t="shared" ref="E69:I69" si="49">E74+E79+E84+E89+E94+E99+E104+E109</f>
        <v>0</v>
      </c>
      <c r="F69" s="30">
        <f t="shared" si="49"/>
        <v>0</v>
      </c>
      <c r="G69" s="30">
        <f t="shared" si="49"/>
        <v>0</v>
      </c>
      <c r="H69" s="30">
        <f t="shared" si="49"/>
        <v>0</v>
      </c>
      <c r="I69" s="30">
        <f t="shared" si="49"/>
        <v>0</v>
      </c>
      <c r="J69" s="70"/>
    </row>
    <row r="70" spans="1:10" ht="15.75" x14ac:dyDescent="0.2">
      <c r="A70" s="24">
        <v>65</v>
      </c>
      <c r="B70" s="19" t="s">
        <v>3</v>
      </c>
      <c r="C70" s="30">
        <f t="shared" si="46"/>
        <v>8060</v>
      </c>
      <c r="D70" s="30">
        <f>D75+D80+D85+D90+D95+D100+D105+D110</f>
        <v>1460</v>
      </c>
      <c r="E70" s="30">
        <f t="shared" ref="E70:I70" si="50">E75+E80+E85+E90+E95+E100+E105+E110</f>
        <v>1260</v>
      </c>
      <c r="F70" s="30">
        <f t="shared" si="50"/>
        <v>1260</v>
      </c>
      <c r="G70" s="30">
        <f t="shared" si="50"/>
        <v>1360</v>
      </c>
      <c r="H70" s="30">
        <f t="shared" si="50"/>
        <v>1360</v>
      </c>
      <c r="I70" s="30">
        <f t="shared" si="50"/>
        <v>1360</v>
      </c>
      <c r="J70" s="70"/>
    </row>
    <row r="71" spans="1:10" ht="15.75" x14ac:dyDescent="0.25">
      <c r="A71" s="24">
        <v>66</v>
      </c>
      <c r="B71" s="19" t="s">
        <v>24</v>
      </c>
      <c r="C71" s="30">
        <f t="shared" si="46"/>
        <v>774</v>
      </c>
      <c r="D71" s="18">
        <f>D76+D81+D86+D91+D96+D101+D106+D111</f>
        <v>129</v>
      </c>
      <c r="E71" s="18">
        <f t="shared" ref="E71:I71" si="51">E76+E81+E86+E91+E96+E101+E106+E111</f>
        <v>129</v>
      </c>
      <c r="F71" s="18">
        <f t="shared" si="51"/>
        <v>129</v>
      </c>
      <c r="G71" s="18">
        <f t="shared" si="51"/>
        <v>129</v>
      </c>
      <c r="H71" s="18">
        <f t="shared" si="51"/>
        <v>129</v>
      </c>
      <c r="I71" s="18">
        <f t="shared" si="51"/>
        <v>129</v>
      </c>
      <c r="J71" s="71"/>
    </row>
    <row r="72" spans="1:10" ht="81" customHeight="1" x14ac:dyDescent="0.2">
      <c r="A72" s="24">
        <v>67</v>
      </c>
      <c r="B72" s="8" t="s">
        <v>65</v>
      </c>
      <c r="C72" s="30">
        <f t="shared" si="46"/>
        <v>0</v>
      </c>
      <c r="D72" s="11">
        <f>D73+D74+D75</f>
        <v>0</v>
      </c>
      <c r="E72" s="11">
        <f t="shared" ref="E72:I72" si="52">E73+E74+E75</f>
        <v>0</v>
      </c>
      <c r="F72" s="11">
        <f t="shared" si="52"/>
        <v>0</v>
      </c>
      <c r="G72" s="11">
        <f t="shared" si="52"/>
        <v>0</v>
      </c>
      <c r="H72" s="11">
        <f t="shared" si="52"/>
        <v>0</v>
      </c>
      <c r="I72" s="11">
        <f t="shared" si="52"/>
        <v>0</v>
      </c>
      <c r="J72" s="59" t="s">
        <v>39</v>
      </c>
    </row>
    <row r="73" spans="1:10" ht="15.75" x14ac:dyDescent="0.2">
      <c r="A73" s="24">
        <v>68</v>
      </c>
      <c r="B73" s="8" t="s">
        <v>49</v>
      </c>
      <c r="C73" s="30">
        <f t="shared" si="46"/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60"/>
    </row>
    <row r="74" spans="1:10" ht="15.75" x14ac:dyDescent="0.2">
      <c r="A74" s="24">
        <v>69</v>
      </c>
      <c r="B74" s="36" t="s">
        <v>2</v>
      </c>
      <c r="C74" s="30">
        <f t="shared" si="46"/>
        <v>0</v>
      </c>
      <c r="D74" s="11">
        <v>0</v>
      </c>
      <c r="E74" s="11">
        <v>0</v>
      </c>
      <c r="F74" s="11">
        <v>0</v>
      </c>
      <c r="G74" s="13">
        <v>0</v>
      </c>
      <c r="H74" s="13">
        <v>0</v>
      </c>
      <c r="I74" s="11">
        <v>0</v>
      </c>
      <c r="J74" s="70"/>
    </row>
    <row r="75" spans="1:10" ht="15.75" x14ac:dyDescent="0.2">
      <c r="A75" s="24">
        <v>70</v>
      </c>
      <c r="B75" s="36" t="s">
        <v>12</v>
      </c>
      <c r="C75" s="30">
        <f t="shared" si="46"/>
        <v>0</v>
      </c>
      <c r="D75" s="11">
        <v>0</v>
      </c>
      <c r="E75" s="11">
        <v>0</v>
      </c>
      <c r="F75" s="11">
        <v>0</v>
      </c>
      <c r="G75" s="13">
        <v>0</v>
      </c>
      <c r="H75" s="13">
        <v>0</v>
      </c>
      <c r="I75" s="11">
        <v>0</v>
      </c>
      <c r="J75" s="70"/>
    </row>
    <row r="76" spans="1:10" ht="15.75" x14ac:dyDescent="0.25">
      <c r="A76" s="24">
        <v>71</v>
      </c>
      <c r="B76" s="19" t="s">
        <v>24</v>
      </c>
      <c r="C76" s="30">
        <f t="shared" si="46"/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71"/>
    </row>
    <row r="77" spans="1:10" ht="63" x14ac:dyDescent="0.2">
      <c r="A77" s="24">
        <v>72</v>
      </c>
      <c r="B77" s="8" t="s">
        <v>58</v>
      </c>
      <c r="C77" s="30">
        <f t="shared" si="46"/>
        <v>400</v>
      </c>
      <c r="D77" s="13">
        <f>D78+D79+D80</f>
        <v>100</v>
      </c>
      <c r="E77" s="13">
        <f t="shared" ref="E77:I77" si="53">E78+E79+E80</f>
        <v>0</v>
      </c>
      <c r="F77" s="13">
        <f t="shared" si="53"/>
        <v>0</v>
      </c>
      <c r="G77" s="13">
        <f t="shared" si="53"/>
        <v>100</v>
      </c>
      <c r="H77" s="13">
        <f t="shared" si="53"/>
        <v>100</v>
      </c>
      <c r="I77" s="13">
        <f t="shared" si="53"/>
        <v>100</v>
      </c>
      <c r="J77" s="59" t="s">
        <v>42</v>
      </c>
    </row>
    <row r="78" spans="1:10" ht="15.75" x14ac:dyDescent="0.2">
      <c r="A78" s="24">
        <v>73</v>
      </c>
      <c r="B78" s="8" t="s">
        <v>49</v>
      </c>
      <c r="C78" s="30">
        <f t="shared" ref="C78:C81" si="54">SUM(D78:I78)</f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60"/>
    </row>
    <row r="79" spans="1:10" ht="15.75" x14ac:dyDescent="0.2">
      <c r="A79" s="24">
        <v>74</v>
      </c>
      <c r="B79" s="36" t="s">
        <v>2</v>
      </c>
      <c r="C79" s="30">
        <f t="shared" si="54"/>
        <v>0</v>
      </c>
      <c r="D79" s="11">
        <v>0</v>
      </c>
      <c r="E79" s="11">
        <v>0</v>
      </c>
      <c r="F79" s="11">
        <v>0</v>
      </c>
      <c r="G79" s="13">
        <v>0</v>
      </c>
      <c r="H79" s="13">
        <v>0</v>
      </c>
      <c r="I79" s="11">
        <v>0</v>
      </c>
      <c r="J79" s="70"/>
    </row>
    <row r="80" spans="1:10" ht="15.75" x14ac:dyDescent="0.2">
      <c r="A80" s="24">
        <v>75</v>
      </c>
      <c r="B80" s="36" t="s">
        <v>12</v>
      </c>
      <c r="C80" s="30">
        <f t="shared" si="54"/>
        <v>400</v>
      </c>
      <c r="D80" s="11">
        <v>100</v>
      </c>
      <c r="E80" s="11">
        <v>0</v>
      </c>
      <c r="F80" s="11">
        <v>0</v>
      </c>
      <c r="G80" s="13">
        <v>100</v>
      </c>
      <c r="H80" s="13">
        <v>100</v>
      </c>
      <c r="I80" s="11">
        <v>100</v>
      </c>
      <c r="J80" s="70"/>
    </row>
    <row r="81" spans="1:10" ht="15.75" x14ac:dyDescent="0.25">
      <c r="A81" s="24">
        <v>76</v>
      </c>
      <c r="B81" s="19" t="s">
        <v>24</v>
      </c>
      <c r="C81" s="30">
        <f t="shared" si="54"/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71"/>
    </row>
    <row r="82" spans="1:10" ht="47.25" x14ac:dyDescent="0.2">
      <c r="A82" s="24">
        <v>77</v>
      </c>
      <c r="B82" s="8" t="s">
        <v>59</v>
      </c>
      <c r="C82" s="30">
        <f t="shared" si="46"/>
        <v>1200</v>
      </c>
      <c r="D82" s="13">
        <f>D83+D84+D85</f>
        <v>200</v>
      </c>
      <c r="E82" s="13">
        <f t="shared" ref="E82:I82" si="55">E83+E84+E85</f>
        <v>200</v>
      </c>
      <c r="F82" s="13">
        <f t="shared" si="55"/>
        <v>200</v>
      </c>
      <c r="G82" s="13">
        <f t="shared" si="55"/>
        <v>200</v>
      </c>
      <c r="H82" s="13">
        <f t="shared" si="55"/>
        <v>200</v>
      </c>
      <c r="I82" s="13">
        <f t="shared" si="55"/>
        <v>200</v>
      </c>
      <c r="J82" s="59" t="s">
        <v>33</v>
      </c>
    </row>
    <row r="83" spans="1:10" ht="15.75" x14ac:dyDescent="0.2">
      <c r="A83" s="24">
        <v>78</v>
      </c>
      <c r="B83" s="8" t="s">
        <v>49</v>
      </c>
      <c r="C83" s="30">
        <f t="shared" si="46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60"/>
    </row>
    <row r="84" spans="1:10" ht="15.75" x14ac:dyDescent="0.2">
      <c r="A84" s="24">
        <v>79</v>
      </c>
      <c r="B84" s="36" t="s">
        <v>2</v>
      </c>
      <c r="C84" s="30">
        <f t="shared" si="46"/>
        <v>0</v>
      </c>
      <c r="D84" s="11">
        <v>0</v>
      </c>
      <c r="E84" s="11">
        <v>0</v>
      </c>
      <c r="F84" s="11">
        <v>0</v>
      </c>
      <c r="G84" s="13">
        <v>0</v>
      </c>
      <c r="H84" s="13">
        <v>0</v>
      </c>
      <c r="I84" s="11">
        <v>0</v>
      </c>
      <c r="J84" s="70"/>
    </row>
    <row r="85" spans="1:10" ht="15.75" x14ac:dyDescent="0.2">
      <c r="A85" s="24">
        <v>80</v>
      </c>
      <c r="B85" s="36" t="s">
        <v>12</v>
      </c>
      <c r="C85" s="30">
        <f t="shared" si="46"/>
        <v>1200</v>
      </c>
      <c r="D85" s="11">
        <v>200</v>
      </c>
      <c r="E85" s="11">
        <v>200</v>
      </c>
      <c r="F85" s="11">
        <v>200</v>
      </c>
      <c r="G85" s="13">
        <v>200</v>
      </c>
      <c r="H85" s="13">
        <v>200</v>
      </c>
      <c r="I85" s="11">
        <v>200</v>
      </c>
      <c r="J85" s="70"/>
    </row>
    <row r="86" spans="1:10" ht="15.75" x14ac:dyDescent="0.25">
      <c r="A86" s="24">
        <v>81</v>
      </c>
      <c r="B86" s="19" t="s">
        <v>24</v>
      </c>
      <c r="C86" s="30">
        <f t="shared" si="46"/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71"/>
    </row>
    <row r="87" spans="1:10" ht="52.5" customHeight="1" x14ac:dyDescent="0.2">
      <c r="A87" s="24">
        <v>82</v>
      </c>
      <c r="B87" s="8" t="s">
        <v>60</v>
      </c>
      <c r="C87" s="30">
        <f t="shared" si="46"/>
        <v>3000</v>
      </c>
      <c r="D87" s="11">
        <f>D88+D89+D90</f>
        <v>500</v>
      </c>
      <c r="E87" s="11">
        <f t="shared" ref="E87:I87" si="56">E88+E89+E90</f>
        <v>500</v>
      </c>
      <c r="F87" s="11">
        <f t="shared" si="56"/>
        <v>500</v>
      </c>
      <c r="G87" s="11">
        <f t="shared" si="56"/>
        <v>500</v>
      </c>
      <c r="H87" s="11">
        <f t="shared" si="56"/>
        <v>500</v>
      </c>
      <c r="I87" s="11">
        <f t="shared" si="56"/>
        <v>500</v>
      </c>
      <c r="J87" s="59" t="s">
        <v>40</v>
      </c>
    </row>
    <row r="88" spans="1:10" ht="15.75" x14ac:dyDescent="0.2">
      <c r="A88" s="24">
        <v>83</v>
      </c>
      <c r="B88" s="8" t="s">
        <v>49</v>
      </c>
      <c r="C88" s="30">
        <f t="shared" si="46"/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60"/>
    </row>
    <row r="89" spans="1:10" ht="15.75" x14ac:dyDescent="0.2">
      <c r="A89" s="24">
        <v>84</v>
      </c>
      <c r="B89" s="36" t="s">
        <v>2</v>
      </c>
      <c r="C89" s="30">
        <f t="shared" ref="C89:C91" si="57">SUM(D89:I89)</f>
        <v>0</v>
      </c>
      <c r="D89" s="11">
        <v>0</v>
      </c>
      <c r="E89" s="11">
        <v>0</v>
      </c>
      <c r="F89" s="11">
        <v>0</v>
      </c>
      <c r="G89" s="13">
        <v>0</v>
      </c>
      <c r="H89" s="13">
        <v>0</v>
      </c>
      <c r="I89" s="11">
        <v>0</v>
      </c>
      <c r="J89" s="70"/>
    </row>
    <row r="90" spans="1:10" ht="15.75" x14ac:dyDescent="0.2">
      <c r="A90" s="24">
        <v>85</v>
      </c>
      <c r="B90" s="36" t="s">
        <v>12</v>
      </c>
      <c r="C90" s="30">
        <f t="shared" si="57"/>
        <v>3000</v>
      </c>
      <c r="D90" s="11">
        <v>500</v>
      </c>
      <c r="E90" s="11">
        <v>500</v>
      </c>
      <c r="F90" s="11">
        <v>500</v>
      </c>
      <c r="G90" s="13">
        <v>500</v>
      </c>
      <c r="H90" s="13">
        <v>500</v>
      </c>
      <c r="I90" s="11">
        <v>500</v>
      </c>
      <c r="J90" s="70"/>
    </row>
    <row r="91" spans="1:10" ht="15.75" x14ac:dyDescent="0.25">
      <c r="A91" s="24">
        <v>86</v>
      </c>
      <c r="B91" s="19" t="s">
        <v>24</v>
      </c>
      <c r="C91" s="30">
        <f t="shared" si="57"/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71"/>
    </row>
    <row r="92" spans="1:10" ht="49.5" customHeight="1" x14ac:dyDescent="0.2">
      <c r="A92" s="24">
        <v>87</v>
      </c>
      <c r="B92" s="37" t="s">
        <v>61</v>
      </c>
      <c r="C92" s="30">
        <f t="shared" si="46"/>
        <v>1800</v>
      </c>
      <c r="D92" s="11">
        <f>D93+D94+D95</f>
        <v>300</v>
      </c>
      <c r="E92" s="11">
        <f t="shared" ref="E92:I92" si="58">E93+E94+E95</f>
        <v>300</v>
      </c>
      <c r="F92" s="11">
        <f t="shared" si="58"/>
        <v>300</v>
      </c>
      <c r="G92" s="11">
        <f t="shared" si="58"/>
        <v>300</v>
      </c>
      <c r="H92" s="11">
        <f t="shared" si="58"/>
        <v>300</v>
      </c>
      <c r="I92" s="11">
        <f t="shared" si="58"/>
        <v>300</v>
      </c>
      <c r="J92" s="59" t="s">
        <v>33</v>
      </c>
    </row>
    <row r="93" spans="1:10" ht="15.75" x14ac:dyDescent="0.2">
      <c r="A93" s="24">
        <v>88</v>
      </c>
      <c r="B93" s="8" t="s">
        <v>49</v>
      </c>
      <c r="C93" s="30">
        <f t="shared" si="46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60"/>
    </row>
    <row r="94" spans="1:10" ht="15.75" x14ac:dyDescent="0.2">
      <c r="A94" s="24">
        <v>89</v>
      </c>
      <c r="B94" s="36" t="s">
        <v>2</v>
      </c>
      <c r="C94" s="30">
        <f t="shared" si="46"/>
        <v>0</v>
      </c>
      <c r="D94" s="11">
        <v>0</v>
      </c>
      <c r="E94" s="11">
        <v>0</v>
      </c>
      <c r="F94" s="11">
        <v>0</v>
      </c>
      <c r="G94" s="13">
        <v>0</v>
      </c>
      <c r="H94" s="13">
        <v>0</v>
      </c>
      <c r="I94" s="11">
        <v>0</v>
      </c>
      <c r="J94" s="70"/>
    </row>
    <row r="95" spans="1:10" ht="15.75" x14ac:dyDescent="0.2">
      <c r="A95" s="24">
        <v>90</v>
      </c>
      <c r="B95" s="36" t="s">
        <v>12</v>
      </c>
      <c r="C95" s="30">
        <f t="shared" si="46"/>
        <v>1800</v>
      </c>
      <c r="D95" s="11">
        <v>300</v>
      </c>
      <c r="E95" s="11">
        <v>300</v>
      </c>
      <c r="F95" s="11">
        <v>300</v>
      </c>
      <c r="G95" s="13">
        <v>300</v>
      </c>
      <c r="H95" s="13">
        <v>300</v>
      </c>
      <c r="I95" s="11">
        <v>300</v>
      </c>
      <c r="J95" s="70"/>
    </row>
    <row r="96" spans="1:10" ht="15.75" x14ac:dyDescent="0.25">
      <c r="A96" s="24">
        <v>91</v>
      </c>
      <c r="B96" s="19" t="s">
        <v>24</v>
      </c>
      <c r="C96" s="30">
        <f t="shared" si="46"/>
        <v>774</v>
      </c>
      <c r="D96" s="14">
        <f>D95*43%</f>
        <v>129</v>
      </c>
      <c r="E96" s="14">
        <f t="shared" ref="E96:I96" si="59">E95*43%</f>
        <v>129</v>
      </c>
      <c r="F96" s="14">
        <f t="shared" si="59"/>
        <v>129</v>
      </c>
      <c r="G96" s="14">
        <f t="shared" si="59"/>
        <v>129</v>
      </c>
      <c r="H96" s="14">
        <f t="shared" si="59"/>
        <v>129</v>
      </c>
      <c r="I96" s="14">
        <f t="shared" si="59"/>
        <v>129</v>
      </c>
      <c r="J96" s="71"/>
    </row>
    <row r="97" spans="1:10" ht="47.25" x14ac:dyDescent="0.25">
      <c r="A97" s="24">
        <v>92</v>
      </c>
      <c r="B97" s="7" t="s">
        <v>62</v>
      </c>
      <c r="C97" s="30">
        <f t="shared" si="46"/>
        <v>780</v>
      </c>
      <c r="D97" s="11">
        <f>D98+D99+D100</f>
        <v>130</v>
      </c>
      <c r="E97" s="11">
        <f t="shared" ref="E97:I97" si="60">E98+E99+E100</f>
        <v>130</v>
      </c>
      <c r="F97" s="11">
        <f t="shared" si="60"/>
        <v>130</v>
      </c>
      <c r="G97" s="11">
        <f t="shared" si="60"/>
        <v>130</v>
      </c>
      <c r="H97" s="11">
        <f t="shared" si="60"/>
        <v>130</v>
      </c>
      <c r="I97" s="11">
        <f t="shared" si="60"/>
        <v>130</v>
      </c>
      <c r="J97" s="59" t="s">
        <v>41</v>
      </c>
    </row>
    <row r="98" spans="1:10" ht="15.75" x14ac:dyDescent="0.2">
      <c r="A98" s="24">
        <v>93</v>
      </c>
      <c r="B98" s="8" t="s">
        <v>49</v>
      </c>
      <c r="C98" s="30">
        <f t="shared" si="4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60"/>
    </row>
    <row r="99" spans="1:10" ht="15.75" x14ac:dyDescent="0.2">
      <c r="A99" s="24">
        <v>94</v>
      </c>
      <c r="B99" s="36" t="s">
        <v>2</v>
      </c>
      <c r="C99" s="30">
        <f t="shared" ref="C99:C101" si="61">SUM(D99:I99)</f>
        <v>0</v>
      </c>
      <c r="D99" s="11">
        <v>0</v>
      </c>
      <c r="E99" s="11">
        <v>0</v>
      </c>
      <c r="F99" s="11">
        <v>0</v>
      </c>
      <c r="G99" s="13">
        <v>0</v>
      </c>
      <c r="H99" s="13">
        <v>0</v>
      </c>
      <c r="I99" s="11">
        <v>0</v>
      </c>
      <c r="J99" s="70"/>
    </row>
    <row r="100" spans="1:10" ht="15.75" x14ac:dyDescent="0.2">
      <c r="A100" s="24">
        <v>95</v>
      </c>
      <c r="B100" s="36" t="s">
        <v>12</v>
      </c>
      <c r="C100" s="30">
        <f t="shared" si="61"/>
        <v>780</v>
      </c>
      <c r="D100" s="11">
        <v>130</v>
      </c>
      <c r="E100" s="11">
        <v>130</v>
      </c>
      <c r="F100" s="11">
        <v>130</v>
      </c>
      <c r="G100" s="13">
        <v>130</v>
      </c>
      <c r="H100" s="13">
        <v>130</v>
      </c>
      <c r="I100" s="11">
        <v>130</v>
      </c>
      <c r="J100" s="70"/>
    </row>
    <row r="101" spans="1:10" ht="15.75" x14ac:dyDescent="0.25">
      <c r="A101" s="24">
        <v>96</v>
      </c>
      <c r="B101" s="19" t="s">
        <v>24</v>
      </c>
      <c r="C101" s="30">
        <f t="shared" si="61"/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71"/>
    </row>
    <row r="102" spans="1:10" ht="47.25" x14ac:dyDescent="0.2">
      <c r="A102" s="24">
        <v>97</v>
      </c>
      <c r="B102" s="37" t="s">
        <v>63</v>
      </c>
      <c r="C102" s="30">
        <f t="shared" si="46"/>
        <v>780</v>
      </c>
      <c r="D102" s="11">
        <f>D103+D104+D105</f>
        <v>130</v>
      </c>
      <c r="E102" s="11">
        <f t="shared" ref="E102:I102" si="62">E103+E104+E105</f>
        <v>130</v>
      </c>
      <c r="F102" s="11">
        <f t="shared" si="62"/>
        <v>130</v>
      </c>
      <c r="G102" s="11">
        <f t="shared" si="62"/>
        <v>130</v>
      </c>
      <c r="H102" s="11">
        <f t="shared" si="62"/>
        <v>130</v>
      </c>
      <c r="I102" s="11">
        <f t="shared" si="62"/>
        <v>130</v>
      </c>
      <c r="J102" s="59" t="s">
        <v>41</v>
      </c>
    </row>
    <row r="103" spans="1:10" ht="15.75" x14ac:dyDescent="0.2">
      <c r="A103" s="24">
        <v>98</v>
      </c>
      <c r="B103" s="8" t="s">
        <v>49</v>
      </c>
      <c r="C103" s="30">
        <f t="shared" si="46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60"/>
    </row>
    <row r="104" spans="1:10" ht="15.75" x14ac:dyDescent="0.2">
      <c r="A104" s="24">
        <v>99</v>
      </c>
      <c r="B104" s="36" t="s">
        <v>2</v>
      </c>
      <c r="C104" s="30">
        <f t="shared" si="46"/>
        <v>0</v>
      </c>
      <c r="D104" s="11">
        <v>0</v>
      </c>
      <c r="E104" s="11">
        <v>0</v>
      </c>
      <c r="F104" s="11">
        <v>0</v>
      </c>
      <c r="G104" s="13">
        <v>0</v>
      </c>
      <c r="H104" s="13">
        <v>0</v>
      </c>
      <c r="I104" s="11">
        <v>0</v>
      </c>
      <c r="J104" s="70"/>
    </row>
    <row r="105" spans="1:10" ht="15.75" x14ac:dyDescent="0.2">
      <c r="A105" s="24">
        <v>100</v>
      </c>
      <c r="B105" s="36" t="s">
        <v>12</v>
      </c>
      <c r="C105" s="30">
        <f t="shared" si="46"/>
        <v>780</v>
      </c>
      <c r="D105" s="11">
        <v>130</v>
      </c>
      <c r="E105" s="11">
        <v>130</v>
      </c>
      <c r="F105" s="11">
        <v>130</v>
      </c>
      <c r="G105" s="13">
        <v>130</v>
      </c>
      <c r="H105" s="13">
        <v>130</v>
      </c>
      <c r="I105" s="11">
        <v>130</v>
      </c>
      <c r="J105" s="70"/>
    </row>
    <row r="106" spans="1:10" ht="15.75" x14ac:dyDescent="0.25">
      <c r="A106" s="24">
        <v>101</v>
      </c>
      <c r="B106" s="19" t="s">
        <v>24</v>
      </c>
      <c r="C106" s="30">
        <f t="shared" si="46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71"/>
    </row>
    <row r="107" spans="1:10" ht="51.75" customHeight="1" x14ac:dyDescent="0.2">
      <c r="A107" s="24">
        <v>102</v>
      </c>
      <c r="B107" s="6" t="s">
        <v>64</v>
      </c>
      <c r="C107" s="30">
        <f t="shared" si="46"/>
        <v>100</v>
      </c>
      <c r="D107" s="11">
        <v>100</v>
      </c>
      <c r="E107" s="11">
        <f t="shared" ref="E107:I107" si="63">E108+E109+E110</f>
        <v>0</v>
      </c>
      <c r="F107" s="11">
        <f t="shared" si="63"/>
        <v>0</v>
      </c>
      <c r="G107" s="11">
        <f t="shared" si="63"/>
        <v>0</v>
      </c>
      <c r="H107" s="11">
        <f t="shared" si="63"/>
        <v>0</v>
      </c>
      <c r="I107" s="11">
        <f t="shared" si="63"/>
        <v>0</v>
      </c>
      <c r="J107" s="59" t="s">
        <v>40</v>
      </c>
    </row>
    <row r="108" spans="1:10" ht="15.75" x14ac:dyDescent="0.2">
      <c r="A108" s="24">
        <v>103</v>
      </c>
      <c r="B108" s="8" t="s">
        <v>49</v>
      </c>
      <c r="C108" s="30">
        <f t="shared" ref="C108:C111" si="64">SUM(D108:I108)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60"/>
    </row>
    <row r="109" spans="1:10" ht="15.75" x14ac:dyDescent="0.2">
      <c r="A109" s="24">
        <v>104</v>
      </c>
      <c r="B109" s="36" t="s">
        <v>2</v>
      </c>
      <c r="C109" s="30">
        <f t="shared" si="64"/>
        <v>0</v>
      </c>
      <c r="D109" s="11">
        <v>0</v>
      </c>
      <c r="E109" s="11">
        <v>0</v>
      </c>
      <c r="F109" s="11">
        <v>0</v>
      </c>
      <c r="G109" s="13">
        <v>0</v>
      </c>
      <c r="H109" s="13">
        <v>0</v>
      </c>
      <c r="I109" s="11">
        <v>0</v>
      </c>
      <c r="J109" s="70"/>
    </row>
    <row r="110" spans="1:10" ht="15.75" x14ac:dyDescent="0.2">
      <c r="A110" s="24">
        <v>105</v>
      </c>
      <c r="B110" s="36" t="s">
        <v>12</v>
      </c>
      <c r="C110" s="30">
        <f t="shared" si="64"/>
        <v>100</v>
      </c>
      <c r="D110" s="11">
        <v>100</v>
      </c>
      <c r="E110" s="11">
        <v>0</v>
      </c>
      <c r="F110" s="11">
        <v>0</v>
      </c>
      <c r="G110" s="13">
        <v>0</v>
      </c>
      <c r="H110" s="13">
        <v>0</v>
      </c>
      <c r="I110" s="11">
        <v>0</v>
      </c>
      <c r="J110" s="70"/>
    </row>
    <row r="111" spans="1:10" ht="15.75" x14ac:dyDescent="0.25">
      <c r="A111" s="24">
        <v>106</v>
      </c>
      <c r="B111" s="19" t="s">
        <v>24</v>
      </c>
      <c r="C111" s="30">
        <f t="shared" si="64"/>
        <v>0</v>
      </c>
      <c r="D111" s="14">
        <v>0</v>
      </c>
      <c r="E111" s="14">
        <f t="shared" ref="E111:I111" si="65">E110*43%</f>
        <v>0</v>
      </c>
      <c r="F111" s="14">
        <f t="shared" si="65"/>
        <v>0</v>
      </c>
      <c r="G111" s="14">
        <f t="shared" si="65"/>
        <v>0</v>
      </c>
      <c r="H111" s="14">
        <f t="shared" si="65"/>
        <v>0</v>
      </c>
      <c r="I111" s="14">
        <f t="shared" si="65"/>
        <v>0</v>
      </c>
      <c r="J111" s="71"/>
    </row>
    <row r="112" spans="1:10" ht="15.75" x14ac:dyDescent="0.25">
      <c r="A112" s="24">
        <v>107</v>
      </c>
      <c r="B112" s="62" t="s">
        <v>43</v>
      </c>
      <c r="C112" s="63"/>
      <c r="D112" s="63"/>
      <c r="E112" s="63"/>
      <c r="F112" s="63"/>
      <c r="G112" s="63"/>
      <c r="H112" s="63"/>
      <c r="I112" s="63"/>
      <c r="J112" s="64"/>
    </row>
    <row r="113" spans="1:10" ht="15.75" x14ac:dyDescent="0.2">
      <c r="A113" s="24">
        <v>108</v>
      </c>
      <c r="B113" s="25" t="s">
        <v>18</v>
      </c>
      <c r="C113" s="26">
        <f>D113+E113+F113+G113+H113+I113</f>
        <v>40351.71</v>
      </c>
      <c r="D113" s="27">
        <f>D114+D115+D116</f>
        <v>18081.71</v>
      </c>
      <c r="E113" s="27">
        <f t="shared" ref="E113:I113" si="66">E114+E115+E116</f>
        <v>35</v>
      </c>
      <c r="F113" s="27">
        <f t="shared" si="66"/>
        <v>35</v>
      </c>
      <c r="G113" s="27">
        <f t="shared" si="66"/>
        <v>17400</v>
      </c>
      <c r="H113" s="27">
        <f t="shared" si="66"/>
        <v>2400</v>
      </c>
      <c r="I113" s="27">
        <f t="shared" si="66"/>
        <v>2400</v>
      </c>
      <c r="J113" s="59" t="s">
        <v>1</v>
      </c>
    </row>
    <row r="114" spans="1:10" ht="15.75" x14ac:dyDescent="0.2">
      <c r="A114" s="24">
        <v>109</v>
      </c>
      <c r="B114" s="10" t="s">
        <v>49</v>
      </c>
      <c r="C114" s="26">
        <f>D114+E114+F114+G114+H114+I114</f>
        <v>682.4</v>
      </c>
      <c r="D114" s="27">
        <f>D120+D141+D147</f>
        <v>682.4</v>
      </c>
      <c r="E114" s="27">
        <f t="shared" ref="E114:I114" si="67">E120+E141+E147</f>
        <v>0</v>
      </c>
      <c r="F114" s="27">
        <f t="shared" si="67"/>
        <v>0</v>
      </c>
      <c r="G114" s="27">
        <f t="shared" si="67"/>
        <v>0</v>
      </c>
      <c r="H114" s="27">
        <f t="shared" si="67"/>
        <v>0</v>
      </c>
      <c r="I114" s="27">
        <f t="shared" si="67"/>
        <v>0</v>
      </c>
      <c r="J114" s="70"/>
    </row>
    <row r="115" spans="1:10" ht="15.75" x14ac:dyDescent="0.2">
      <c r="A115" s="24">
        <v>110</v>
      </c>
      <c r="B115" s="28" t="s">
        <v>2</v>
      </c>
      <c r="C115" s="26">
        <f t="shared" ref="C115:C117" si="68">D115+E115+F115+G115+H115+I115</f>
        <v>1140.6000000000001</v>
      </c>
      <c r="D115" s="26">
        <f>D121+D142+D148</f>
        <v>1070.6000000000001</v>
      </c>
      <c r="E115" s="26">
        <f t="shared" ref="E115:I115" si="69">E121+E142+E148</f>
        <v>35</v>
      </c>
      <c r="F115" s="26">
        <f t="shared" si="69"/>
        <v>35</v>
      </c>
      <c r="G115" s="26">
        <f t="shared" si="69"/>
        <v>0</v>
      </c>
      <c r="H115" s="26">
        <f t="shared" si="69"/>
        <v>0</v>
      </c>
      <c r="I115" s="26">
        <f t="shared" si="69"/>
        <v>0</v>
      </c>
      <c r="J115" s="70"/>
    </row>
    <row r="116" spans="1:10" ht="15.75" x14ac:dyDescent="0.2">
      <c r="A116" s="24">
        <v>111</v>
      </c>
      <c r="B116" s="28" t="s">
        <v>3</v>
      </c>
      <c r="C116" s="26">
        <f t="shared" si="68"/>
        <v>38528.71</v>
      </c>
      <c r="D116" s="26">
        <f>D122+D143+D149</f>
        <v>16328.710000000001</v>
      </c>
      <c r="E116" s="26">
        <f t="shared" ref="E116:I116" si="70">E122+E143+E149</f>
        <v>0</v>
      </c>
      <c r="F116" s="26">
        <f t="shared" si="70"/>
        <v>0</v>
      </c>
      <c r="G116" s="26">
        <f t="shared" si="70"/>
        <v>17400</v>
      </c>
      <c r="H116" s="26">
        <f t="shared" si="70"/>
        <v>2400</v>
      </c>
      <c r="I116" s="26">
        <f t="shared" si="70"/>
        <v>2400</v>
      </c>
      <c r="J116" s="70"/>
    </row>
    <row r="117" spans="1:10" ht="15.75" x14ac:dyDescent="0.25">
      <c r="A117" s="24">
        <v>112</v>
      </c>
      <c r="B117" s="19" t="s">
        <v>24</v>
      </c>
      <c r="C117" s="26">
        <f t="shared" si="68"/>
        <v>12000</v>
      </c>
      <c r="D117" s="38">
        <f>D123+D144+D150</f>
        <v>2000</v>
      </c>
      <c r="E117" s="38">
        <f t="shared" ref="E117:I117" si="71">E123+E144+E150</f>
        <v>2000</v>
      </c>
      <c r="F117" s="38">
        <f t="shared" si="71"/>
        <v>2000</v>
      </c>
      <c r="G117" s="38">
        <f t="shared" si="71"/>
        <v>2000</v>
      </c>
      <c r="H117" s="38">
        <f t="shared" si="71"/>
        <v>2000</v>
      </c>
      <c r="I117" s="38">
        <f t="shared" si="71"/>
        <v>2000</v>
      </c>
      <c r="J117" s="71"/>
    </row>
    <row r="118" spans="1:10" ht="15.75" x14ac:dyDescent="0.2">
      <c r="A118" s="24">
        <v>113</v>
      </c>
      <c r="B118" s="52" t="s">
        <v>21</v>
      </c>
      <c r="C118" s="52"/>
      <c r="D118" s="52"/>
      <c r="E118" s="52"/>
      <c r="F118" s="52"/>
      <c r="G118" s="52"/>
      <c r="H118" s="52"/>
      <c r="I118" s="52"/>
      <c r="J118" s="53"/>
    </row>
    <row r="119" spans="1:10" ht="31.5" x14ac:dyDescent="0.2">
      <c r="A119" s="24">
        <v>114</v>
      </c>
      <c r="B119" s="25" t="s">
        <v>16</v>
      </c>
      <c r="C119" s="27">
        <f t="shared" ref="C119:C124" si="72">SUM(D119:I119)</f>
        <v>31291.200000000001</v>
      </c>
      <c r="D119" s="27">
        <f>D120+D121+D122</f>
        <v>11291.2</v>
      </c>
      <c r="E119" s="27">
        <f t="shared" ref="E119:I119" si="73">E120+E121+E122</f>
        <v>0</v>
      </c>
      <c r="F119" s="27">
        <f t="shared" si="73"/>
        <v>0</v>
      </c>
      <c r="G119" s="27">
        <f t="shared" si="73"/>
        <v>16000</v>
      </c>
      <c r="H119" s="27">
        <f t="shared" si="73"/>
        <v>2000</v>
      </c>
      <c r="I119" s="27">
        <f t="shared" si="73"/>
        <v>2000</v>
      </c>
      <c r="J119" s="59" t="s">
        <v>1</v>
      </c>
    </row>
    <row r="120" spans="1:10" ht="15.75" x14ac:dyDescent="0.2">
      <c r="A120" s="24">
        <v>115</v>
      </c>
      <c r="B120" s="8" t="s">
        <v>49</v>
      </c>
      <c r="C120" s="33">
        <f t="shared" si="72"/>
        <v>0</v>
      </c>
      <c r="D120" s="27">
        <f>D125+D130</f>
        <v>0</v>
      </c>
      <c r="E120" s="27">
        <f t="shared" ref="E120:I120" si="74">E125+E130</f>
        <v>0</v>
      </c>
      <c r="F120" s="27">
        <f t="shared" si="74"/>
        <v>0</v>
      </c>
      <c r="G120" s="27">
        <f t="shared" si="74"/>
        <v>0</v>
      </c>
      <c r="H120" s="27">
        <f t="shared" si="74"/>
        <v>0</v>
      </c>
      <c r="I120" s="27">
        <f t="shared" si="74"/>
        <v>0</v>
      </c>
      <c r="J120" s="70"/>
    </row>
    <row r="121" spans="1:10" ht="15.75" x14ac:dyDescent="0.2">
      <c r="A121" s="24">
        <v>116</v>
      </c>
      <c r="B121" s="19" t="s">
        <v>2</v>
      </c>
      <c r="C121" s="33">
        <f t="shared" si="72"/>
        <v>0</v>
      </c>
      <c r="D121" s="30">
        <f>D126+D131</f>
        <v>0</v>
      </c>
      <c r="E121" s="30">
        <f t="shared" ref="E121:I121" si="75">E126+E131</f>
        <v>0</v>
      </c>
      <c r="F121" s="30">
        <f t="shared" si="75"/>
        <v>0</v>
      </c>
      <c r="G121" s="30">
        <f t="shared" si="75"/>
        <v>0</v>
      </c>
      <c r="H121" s="30">
        <f t="shared" si="75"/>
        <v>0</v>
      </c>
      <c r="I121" s="30">
        <f t="shared" si="75"/>
        <v>0</v>
      </c>
      <c r="J121" s="70"/>
    </row>
    <row r="122" spans="1:10" ht="15.75" x14ac:dyDescent="0.2">
      <c r="A122" s="24">
        <v>117</v>
      </c>
      <c r="B122" s="19" t="s">
        <v>3</v>
      </c>
      <c r="C122" s="33">
        <f t="shared" si="72"/>
        <v>31291.200000000001</v>
      </c>
      <c r="D122" s="30">
        <f>D127+D132</f>
        <v>11291.2</v>
      </c>
      <c r="E122" s="30">
        <f t="shared" ref="E122:I122" si="76">E127+E132</f>
        <v>0</v>
      </c>
      <c r="F122" s="30">
        <f t="shared" si="76"/>
        <v>0</v>
      </c>
      <c r="G122" s="30">
        <f t="shared" si="76"/>
        <v>16000</v>
      </c>
      <c r="H122" s="30">
        <f t="shared" si="76"/>
        <v>2000</v>
      </c>
      <c r="I122" s="30">
        <f t="shared" si="76"/>
        <v>2000</v>
      </c>
      <c r="J122" s="70"/>
    </row>
    <row r="123" spans="1:10" ht="15.75" x14ac:dyDescent="0.25">
      <c r="A123" s="24">
        <v>118</v>
      </c>
      <c r="B123" s="19" t="s">
        <v>24</v>
      </c>
      <c r="C123" s="33">
        <f t="shared" si="72"/>
        <v>0</v>
      </c>
      <c r="D123" s="18">
        <f>D128+D133</f>
        <v>0</v>
      </c>
      <c r="E123" s="18">
        <f t="shared" ref="E123:I123" si="77">E128+E133</f>
        <v>0</v>
      </c>
      <c r="F123" s="18">
        <f t="shared" si="77"/>
        <v>0</v>
      </c>
      <c r="G123" s="18">
        <f t="shared" si="77"/>
        <v>0</v>
      </c>
      <c r="H123" s="18">
        <f t="shared" si="77"/>
        <v>0</v>
      </c>
      <c r="I123" s="18">
        <f t="shared" si="77"/>
        <v>0</v>
      </c>
      <c r="J123" s="71"/>
    </row>
    <row r="124" spans="1:10" ht="31.5" x14ac:dyDescent="0.25">
      <c r="A124" s="24">
        <v>119</v>
      </c>
      <c r="B124" s="16" t="s">
        <v>48</v>
      </c>
      <c r="C124" s="17">
        <f t="shared" si="72"/>
        <v>25000</v>
      </c>
      <c r="D124" s="18">
        <f>D125+D126+D127+D128</f>
        <v>10000</v>
      </c>
      <c r="E124" s="18">
        <f t="shared" ref="E124:I124" si="78">E125+E126+E127+E128</f>
        <v>0</v>
      </c>
      <c r="F124" s="18">
        <f t="shared" si="78"/>
        <v>0</v>
      </c>
      <c r="G124" s="18">
        <f t="shared" si="78"/>
        <v>15000</v>
      </c>
      <c r="H124" s="18">
        <f t="shared" si="78"/>
        <v>0</v>
      </c>
      <c r="I124" s="18">
        <f t="shared" si="78"/>
        <v>0</v>
      </c>
      <c r="J124" s="59" t="s">
        <v>50</v>
      </c>
    </row>
    <row r="125" spans="1:10" ht="15.75" x14ac:dyDescent="0.25">
      <c r="A125" s="24">
        <v>120</v>
      </c>
      <c r="B125" s="8" t="s">
        <v>49</v>
      </c>
      <c r="C125" s="17">
        <f t="shared" ref="C125:C128" si="79">SUM(D125:I125)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70"/>
    </row>
    <row r="126" spans="1:10" ht="15.75" x14ac:dyDescent="0.25">
      <c r="A126" s="24">
        <v>121</v>
      </c>
      <c r="B126" s="19" t="s">
        <v>2</v>
      </c>
      <c r="C126" s="17">
        <f t="shared" si="79"/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70"/>
    </row>
    <row r="127" spans="1:10" ht="15.75" x14ac:dyDescent="0.25">
      <c r="A127" s="24">
        <v>122</v>
      </c>
      <c r="B127" s="19" t="s">
        <v>3</v>
      </c>
      <c r="C127" s="17">
        <f t="shared" si="79"/>
        <v>25000</v>
      </c>
      <c r="D127" s="14">
        <v>10000</v>
      </c>
      <c r="E127" s="14">
        <v>0</v>
      </c>
      <c r="F127" s="14">
        <v>0</v>
      </c>
      <c r="G127" s="14">
        <v>15000</v>
      </c>
      <c r="H127" s="14">
        <v>0</v>
      </c>
      <c r="I127" s="14">
        <v>0</v>
      </c>
      <c r="J127" s="70"/>
    </row>
    <row r="128" spans="1:10" ht="15.75" x14ac:dyDescent="0.25">
      <c r="A128" s="24">
        <v>123</v>
      </c>
      <c r="B128" s="19" t="s">
        <v>24</v>
      </c>
      <c r="C128" s="17">
        <f t="shared" si="79"/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71"/>
    </row>
    <row r="129" spans="1:11" ht="15.75" x14ac:dyDescent="0.25">
      <c r="A129" s="24">
        <v>124</v>
      </c>
      <c r="B129" s="16" t="s">
        <v>8</v>
      </c>
      <c r="C129" s="17">
        <f>SUM(D129:I129)</f>
        <v>6291.2</v>
      </c>
      <c r="D129" s="18">
        <v>1291.2</v>
      </c>
      <c r="E129" s="18">
        <v>0</v>
      </c>
      <c r="F129" s="18">
        <v>0</v>
      </c>
      <c r="G129" s="18">
        <f t="shared" ref="G129:I129" si="80">G134</f>
        <v>1000</v>
      </c>
      <c r="H129" s="18">
        <f t="shared" si="80"/>
        <v>2000</v>
      </c>
      <c r="I129" s="18">
        <f t="shared" si="80"/>
        <v>2000</v>
      </c>
      <c r="J129" s="59" t="s">
        <v>1</v>
      </c>
      <c r="K129" s="9"/>
    </row>
    <row r="130" spans="1:11" ht="15.75" x14ac:dyDescent="0.25">
      <c r="A130" s="24">
        <v>125</v>
      </c>
      <c r="B130" s="8" t="s">
        <v>49</v>
      </c>
      <c r="C130" s="17">
        <f t="shared" ref="C130:C138" si="81">SUM(D130:I130)</f>
        <v>0</v>
      </c>
      <c r="D130" s="12">
        <f>D135</f>
        <v>0</v>
      </c>
      <c r="E130" s="12">
        <f t="shared" ref="E130:I130" si="82">E135</f>
        <v>0</v>
      </c>
      <c r="F130" s="12">
        <f t="shared" si="82"/>
        <v>0</v>
      </c>
      <c r="G130" s="12">
        <f t="shared" si="82"/>
        <v>0</v>
      </c>
      <c r="H130" s="12">
        <f t="shared" si="82"/>
        <v>0</v>
      </c>
      <c r="I130" s="12">
        <f t="shared" si="82"/>
        <v>0</v>
      </c>
      <c r="J130" s="70"/>
    </row>
    <row r="131" spans="1:11" ht="15.75" x14ac:dyDescent="0.25">
      <c r="A131" s="24">
        <v>126</v>
      </c>
      <c r="B131" s="19" t="s">
        <v>2</v>
      </c>
      <c r="C131" s="17">
        <f t="shared" si="81"/>
        <v>0</v>
      </c>
      <c r="D131" s="14">
        <f>D136</f>
        <v>0</v>
      </c>
      <c r="E131" s="14">
        <f t="shared" ref="E131:I131" si="83">E136</f>
        <v>0</v>
      </c>
      <c r="F131" s="14">
        <f t="shared" si="83"/>
        <v>0</v>
      </c>
      <c r="G131" s="14">
        <f t="shared" si="83"/>
        <v>0</v>
      </c>
      <c r="H131" s="14">
        <f t="shared" si="83"/>
        <v>0</v>
      </c>
      <c r="I131" s="14">
        <f t="shared" si="83"/>
        <v>0</v>
      </c>
      <c r="J131" s="70"/>
    </row>
    <row r="132" spans="1:11" ht="15.75" x14ac:dyDescent="0.25">
      <c r="A132" s="24">
        <v>127</v>
      </c>
      <c r="B132" s="19" t="s">
        <v>3</v>
      </c>
      <c r="C132" s="17">
        <f t="shared" si="81"/>
        <v>6291.2</v>
      </c>
      <c r="D132" s="14">
        <v>1291.2</v>
      </c>
      <c r="E132" s="14">
        <v>0</v>
      </c>
      <c r="F132" s="14">
        <v>0</v>
      </c>
      <c r="G132" s="14">
        <f t="shared" ref="G132:I132" si="84">G137</f>
        <v>1000</v>
      </c>
      <c r="H132" s="14">
        <f t="shared" si="84"/>
        <v>2000</v>
      </c>
      <c r="I132" s="14">
        <f t="shared" si="84"/>
        <v>2000</v>
      </c>
      <c r="J132" s="70"/>
    </row>
    <row r="133" spans="1:11" ht="15.75" x14ac:dyDescent="0.25">
      <c r="A133" s="24">
        <v>128</v>
      </c>
      <c r="B133" s="19" t="s">
        <v>24</v>
      </c>
      <c r="C133" s="17">
        <f t="shared" si="81"/>
        <v>0</v>
      </c>
      <c r="D133" s="14">
        <f>D138</f>
        <v>0</v>
      </c>
      <c r="E133" s="14">
        <f t="shared" ref="E133:I133" si="85">E138</f>
        <v>0</v>
      </c>
      <c r="F133" s="14">
        <f t="shared" si="85"/>
        <v>0</v>
      </c>
      <c r="G133" s="14">
        <f t="shared" si="85"/>
        <v>0</v>
      </c>
      <c r="H133" s="14">
        <f t="shared" si="85"/>
        <v>0</v>
      </c>
      <c r="I133" s="14">
        <f t="shared" si="85"/>
        <v>0</v>
      </c>
      <c r="J133" s="71"/>
    </row>
    <row r="134" spans="1:11" ht="47.25" x14ac:dyDescent="0.25">
      <c r="A134" s="24">
        <v>129</v>
      </c>
      <c r="B134" s="20" t="s">
        <v>74</v>
      </c>
      <c r="C134" s="17">
        <f>SUM(D134:I134)</f>
        <v>6291.2</v>
      </c>
      <c r="D134" s="14">
        <f>D135+D136+D137+D138</f>
        <v>1291.2</v>
      </c>
      <c r="E134" s="14">
        <f t="shared" ref="E134:I134" si="86">E135+E136+E137+E138</f>
        <v>0</v>
      </c>
      <c r="F134" s="14">
        <f t="shared" si="86"/>
        <v>0</v>
      </c>
      <c r="G134" s="14">
        <f t="shared" si="86"/>
        <v>1000</v>
      </c>
      <c r="H134" s="14">
        <f t="shared" si="86"/>
        <v>2000</v>
      </c>
      <c r="I134" s="14">
        <f t="shared" si="86"/>
        <v>2000</v>
      </c>
      <c r="J134" s="59" t="s">
        <v>51</v>
      </c>
    </row>
    <row r="135" spans="1:11" ht="15.75" x14ac:dyDescent="0.25">
      <c r="A135" s="24">
        <v>130</v>
      </c>
      <c r="B135" s="8" t="s">
        <v>49</v>
      </c>
      <c r="C135" s="17">
        <f t="shared" si="81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70"/>
    </row>
    <row r="136" spans="1:11" ht="15.75" x14ac:dyDescent="0.25">
      <c r="A136" s="24">
        <v>131</v>
      </c>
      <c r="B136" s="19" t="s">
        <v>2</v>
      </c>
      <c r="C136" s="17">
        <f t="shared" si="81"/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70"/>
    </row>
    <row r="137" spans="1:11" ht="15.75" x14ac:dyDescent="0.25">
      <c r="A137" s="24">
        <v>132</v>
      </c>
      <c r="B137" s="19" t="s">
        <v>3</v>
      </c>
      <c r="C137" s="17">
        <f t="shared" si="81"/>
        <v>6291.2</v>
      </c>
      <c r="D137" s="14">
        <v>1291.2</v>
      </c>
      <c r="E137" s="14">
        <v>0</v>
      </c>
      <c r="F137" s="14">
        <v>0</v>
      </c>
      <c r="G137" s="14">
        <v>1000</v>
      </c>
      <c r="H137" s="14">
        <v>2000</v>
      </c>
      <c r="I137" s="14">
        <v>2000</v>
      </c>
      <c r="J137" s="70"/>
    </row>
    <row r="138" spans="1:11" ht="15.75" x14ac:dyDescent="0.25">
      <c r="A138" s="24">
        <v>133</v>
      </c>
      <c r="B138" s="19" t="s">
        <v>24</v>
      </c>
      <c r="C138" s="17">
        <f t="shared" si="81"/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71"/>
    </row>
    <row r="139" spans="1:11" ht="15.75" customHeight="1" x14ac:dyDescent="0.2">
      <c r="A139" s="24">
        <v>134</v>
      </c>
      <c r="B139" s="52" t="s">
        <v>9</v>
      </c>
      <c r="C139" s="52"/>
      <c r="D139" s="52"/>
      <c r="E139" s="52"/>
      <c r="F139" s="52"/>
      <c r="G139" s="52"/>
      <c r="H139" s="52"/>
      <c r="I139" s="52"/>
      <c r="J139" s="53"/>
    </row>
    <row r="140" spans="1:11" ht="31.5" x14ac:dyDescent="0.2">
      <c r="A140" s="24">
        <v>135</v>
      </c>
      <c r="B140" s="25" t="s">
        <v>10</v>
      </c>
      <c r="C140" s="26">
        <f>SUM(C141:C143)</f>
        <v>0</v>
      </c>
      <c r="D140" s="26">
        <f>D141+D142+D143</f>
        <v>0</v>
      </c>
      <c r="E140" s="26">
        <f t="shared" ref="E140:I140" si="87">E141+E142+E143</f>
        <v>0</v>
      </c>
      <c r="F140" s="26">
        <f t="shared" si="87"/>
        <v>0</v>
      </c>
      <c r="G140" s="26">
        <f t="shared" si="87"/>
        <v>0</v>
      </c>
      <c r="H140" s="26">
        <f t="shared" si="87"/>
        <v>0</v>
      </c>
      <c r="I140" s="26">
        <f t="shared" si="87"/>
        <v>0</v>
      </c>
      <c r="J140" s="21" t="s">
        <v>1</v>
      </c>
    </row>
    <row r="141" spans="1:11" ht="15.75" x14ac:dyDescent="0.2">
      <c r="A141" s="24">
        <v>136</v>
      </c>
      <c r="B141" s="8" t="s">
        <v>49</v>
      </c>
      <c r="C141" s="30">
        <f>SUM(D141:I141)</f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21"/>
    </row>
    <row r="142" spans="1:11" ht="15.75" x14ac:dyDescent="0.2">
      <c r="A142" s="24">
        <v>137</v>
      </c>
      <c r="B142" s="19" t="s">
        <v>2</v>
      </c>
      <c r="C142" s="30">
        <f>SUM(D142:I142)</f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21" t="s">
        <v>1</v>
      </c>
    </row>
    <row r="143" spans="1:11" ht="15.75" x14ac:dyDescent="0.2">
      <c r="A143" s="24">
        <v>138</v>
      </c>
      <c r="B143" s="19" t="s">
        <v>3</v>
      </c>
      <c r="C143" s="30">
        <f>SUM(D143:I143)</f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1" t="s">
        <v>1</v>
      </c>
    </row>
    <row r="144" spans="1:11" ht="15.75" x14ac:dyDescent="0.25">
      <c r="A144" s="24">
        <v>139</v>
      </c>
      <c r="B144" s="19" t="s">
        <v>24</v>
      </c>
      <c r="C144" s="30">
        <f>SUM(D144:I144)</f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21" t="s">
        <v>1</v>
      </c>
    </row>
    <row r="145" spans="1:10" ht="15.75" x14ac:dyDescent="0.25">
      <c r="A145" s="24">
        <v>140</v>
      </c>
      <c r="B145" s="54" t="s">
        <v>11</v>
      </c>
      <c r="C145" s="54"/>
      <c r="D145" s="54"/>
      <c r="E145" s="54"/>
      <c r="F145" s="54"/>
      <c r="G145" s="54"/>
      <c r="H145" s="54"/>
      <c r="I145" s="54"/>
      <c r="J145" s="55"/>
    </row>
    <row r="146" spans="1:10" ht="15.75" x14ac:dyDescent="0.2">
      <c r="A146" s="24">
        <v>141</v>
      </c>
      <c r="B146" s="25" t="s">
        <v>19</v>
      </c>
      <c r="C146" s="35">
        <f t="shared" ref="C146:C151" si="88">SUM(D146:I146)</f>
        <v>9060.51</v>
      </c>
      <c r="D146" s="35">
        <f>D147+D148+D149</f>
        <v>6790.51</v>
      </c>
      <c r="E146" s="35">
        <f t="shared" ref="E146:I146" si="89">E147+E148+E149</f>
        <v>35</v>
      </c>
      <c r="F146" s="35">
        <f t="shared" si="89"/>
        <v>35</v>
      </c>
      <c r="G146" s="35">
        <f t="shared" si="89"/>
        <v>1400</v>
      </c>
      <c r="H146" s="35">
        <f t="shared" si="89"/>
        <v>400</v>
      </c>
      <c r="I146" s="35">
        <f t="shared" si="89"/>
        <v>400</v>
      </c>
      <c r="J146" s="21" t="s">
        <v>1</v>
      </c>
    </row>
    <row r="147" spans="1:10" ht="15.75" x14ac:dyDescent="0.2">
      <c r="A147" s="24">
        <v>142</v>
      </c>
      <c r="B147" s="8" t="s">
        <v>49</v>
      </c>
      <c r="C147" s="26"/>
      <c r="D147" s="27">
        <f>D152+D160+D165+D170+D175</f>
        <v>682.4</v>
      </c>
      <c r="E147" s="27">
        <f t="shared" ref="E147:I147" si="90">E152+E160+E165+E170+E175</f>
        <v>0</v>
      </c>
      <c r="F147" s="27">
        <f t="shared" si="90"/>
        <v>0</v>
      </c>
      <c r="G147" s="27">
        <f t="shared" si="90"/>
        <v>0</v>
      </c>
      <c r="H147" s="27">
        <f t="shared" si="90"/>
        <v>0</v>
      </c>
      <c r="I147" s="27">
        <f t="shared" si="90"/>
        <v>0</v>
      </c>
      <c r="J147" s="21"/>
    </row>
    <row r="148" spans="1:10" ht="15.75" x14ac:dyDescent="0.2">
      <c r="A148" s="24">
        <v>143</v>
      </c>
      <c r="B148" s="19" t="s">
        <v>2</v>
      </c>
      <c r="C148" s="26">
        <f>SUM(D148:I148)</f>
        <v>1140.6000000000001</v>
      </c>
      <c r="D148" s="26">
        <f>D153+D161+D166+D171+D176</f>
        <v>1070.6000000000001</v>
      </c>
      <c r="E148" s="26">
        <f t="shared" ref="E148:I148" si="91">E153+E161+E166+E171+E176</f>
        <v>35</v>
      </c>
      <c r="F148" s="26">
        <f t="shared" si="91"/>
        <v>35</v>
      </c>
      <c r="G148" s="26">
        <f t="shared" si="91"/>
        <v>0</v>
      </c>
      <c r="H148" s="26">
        <f t="shared" si="91"/>
        <v>0</v>
      </c>
      <c r="I148" s="26">
        <f t="shared" si="91"/>
        <v>0</v>
      </c>
      <c r="J148" s="21" t="s">
        <v>1</v>
      </c>
    </row>
    <row r="149" spans="1:10" ht="15.75" x14ac:dyDescent="0.2">
      <c r="A149" s="24">
        <v>144</v>
      </c>
      <c r="B149" s="19" t="s">
        <v>3</v>
      </c>
      <c r="C149" s="26">
        <f t="shared" si="88"/>
        <v>7237.51</v>
      </c>
      <c r="D149" s="26">
        <v>5037.51</v>
      </c>
      <c r="E149" s="26">
        <f t="shared" ref="E149:I149" si="92">E154+E162+E167+E172+E177</f>
        <v>0</v>
      </c>
      <c r="F149" s="26">
        <f t="shared" si="92"/>
        <v>0</v>
      </c>
      <c r="G149" s="26">
        <f t="shared" si="92"/>
        <v>1400</v>
      </c>
      <c r="H149" s="26">
        <f t="shared" si="92"/>
        <v>400</v>
      </c>
      <c r="I149" s="26">
        <f t="shared" si="92"/>
        <v>400</v>
      </c>
      <c r="J149" s="21" t="s">
        <v>1</v>
      </c>
    </row>
    <row r="150" spans="1:10" ht="15.75" x14ac:dyDescent="0.2">
      <c r="A150" s="24">
        <v>145</v>
      </c>
      <c r="B150" s="19" t="s">
        <v>24</v>
      </c>
      <c r="C150" s="26">
        <f t="shared" si="88"/>
        <v>12000</v>
      </c>
      <c r="D150" s="26">
        <f>D155+D163+D168+D173+D178</f>
        <v>2000</v>
      </c>
      <c r="E150" s="26">
        <f t="shared" ref="E150:I150" si="93">E155+E163+E168+E173+E178</f>
        <v>2000</v>
      </c>
      <c r="F150" s="26">
        <f t="shared" si="93"/>
        <v>2000</v>
      </c>
      <c r="G150" s="26">
        <f t="shared" si="93"/>
        <v>2000</v>
      </c>
      <c r="H150" s="26">
        <f t="shared" si="93"/>
        <v>2000</v>
      </c>
      <c r="I150" s="26">
        <f t="shared" si="93"/>
        <v>2000</v>
      </c>
      <c r="J150" s="21" t="s">
        <v>1</v>
      </c>
    </row>
    <row r="151" spans="1:10" ht="57" customHeight="1" x14ac:dyDescent="0.2">
      <c r="A151" s="24">
        <v>146</v>
      </c>
      <c r="B151" s="36" t="s">
        <v>73</v>
      </c>
      <c r="C151" s="30">
        <f t="shared" si="88"/>
        <v>1478.78</v>
      </c>
      <c r="D151" s="11">
        <f>D152+D153+D154</f>
        <v>478.78</v>
      </c>
      <c r="E151" s="11">
        <f t="shared" ref="E151:I151" si="94">E152+E153+E154</f>
        <v>0</v>
      </c>
      <c r="F151" s="11">
        <f t="shared" si="94"/>
        <v>0</v>
      </c>
      <c r="G151" s="11">
        <f t="shared" si="94"/>
        <v>1000</v>
      </c>
      <c r="H151" s="11">
        <f t="shared" si="94"/>
        <v>0</v>
      </c>
      <c r="I151" s="11">
        <f t="shared" si="94"/>
        <v>0</v>
      </c>
      <c r="J151" s="59" t="s">
        <v>52</v>
      </c>
    </row>
    <row r="152" spans="1:10" ht="15.75" x14ac:dyDescent="0.2">
      <c r="A152" s="24">
        <v>147</v>
      </c>
      <c r="B152" s="8" t="s">
        <v>49</v>
      </c>
      <c r="C152" s="26">
        <f>D152+E152+F152+G152+H152+I152</f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60"/>
    </row>
    <row r="153" spans="1:10" ht="15.75" x14ac:dyDescent="0.2">
      <c r="A153" s="24">
        <v>148</v>
      </c>
      <c r="B153" s="36" t="s">
        <v>2</v>
      </c>
      <c r="C153" s="26">
        <f t="shared" ref="C153:C178" si="95">D153+E153+F153+G153+H153+I153</f>
        <v>0</v>
      </c>
      <c r="D153" s="11">
        <v>0</v>
      </c>
      <c r="E153" s="11">
        <v>0</v>
      </c>
      <c r="F153" s="11">
        <v>0</v>
      </c>
      <c r="G153" s="13">
        <v>0</v>
      </c>
      <c r="H153" s="13">
        <v>0</v>
      </c>
      <c r="I153" s="11">
        <v>0</v>
      </c>
      <c r="J153" s="60"/>
    </row>
    <row r="154" spans="1:10" ht="15.75" x14ac:dyDescent="0.2">
      <c r="A154" s="24">
        <v>149</v>
      </c>
      <c r="B154" s="36" t="s">
        <v>12</v>
      </c>
      <c r="C154" s="26">
        <f t="shared" si="95"/>
        <v>1478.78</v>
      </c>
      <c r="D154" s="11">
        <v>478.78</v>
      </c>
      <c r="E154" s="11">
        <v>0</v>
      </c>
      <c r="F154" s="11">
        <v>0</v>
      </c>
      <c r="G154" s="13">
        <v>1000</v>
      </c>
      <c r="H154" s="13">
        <v>0</v>
      </c>
      <c r="I154" s="11">
        <v>0</v>
      </c>
      <c r="J154" s="60"/>
    </row>
    <row r="155" spans="1:10" ht="15.75" x14ac:dyDescent="0.25">
      <c r="A155" s="24">
        <v>150</v>
      </c>
      <c r="B155" s="19" t="s">
        <v>24</v>
      </c>
      <c r="C155" s="26">
        <f t="shared" si="95"/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61"/>
    </row>
    <row r="156" spans="1:10" ht="47.25" x14ac:dyDescent="0.25">
      <c r="A156" s="24" t="s">
        <v>82</v>
      </c>
      <c r="B156" s="36" t="s">
        <v>77</v>
      </c>
      <c r="C156" s="49">
        <v>547.20000000000005</v>
      </c>
      <c r="D156" s="14">
        <v>547.20000000000005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59" t="s">
        <v>85</v>
      </c>
    </row>
    <row r="157" spans="1:10" ht="15.75" x14ac:dyDescent="0.25">
      <c r="A157" s="24" t="s">
        <v>83</v>
      </c>
      <c r="B157" s="36" t="s">
        <v>12</v>
      </c>
      <c r="C157" s="26">
        <v>547.20000000000005</v>
      </c>
      <c r="D157" s="14">
        <v>547.20000000000005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60"/>
    </row>
    <row r="158" spans="1:10" ht="15.75" x14ac:dyDescent="0.25">
      <c r="A158" s="24" t="s">
        <v>84</v>
      </c>
      <c r="B158" s="19" t="s">
        <v>24</v>
      </c>
      <c r="C158" s="26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61"/>
    </row>
    <row r="159" spans="1:10" ht="53.25" customHeight="1" x14ac:dyDescent="0.2">
      <c r="A159" s="24">
        <v>151</v>
      </c>
      <c r="B159" s="36" t="s">
        <v>78</v>
      </c>
      <c r="C159" s="26">
        <f t="shared" si="95"/>
        <v>3811.53</v>
      </c>
      <c r="D159" s="11">
        <f>D160+D161+D162</f>
        <v>3811.53</v>
      </c>
      <c r="E159" s="11">
        <f t="shared" ref="E159:I159" si="96">E160+E161+E162</f>
        <v>0</v>
      </c>
      <c r="F159" s="11">
        <f t="shared" si="96"/>
        <v>0</v>
      </c>
      <c r="G159" s="11">
        <f t="shared" si="96"/>
        <v>0</v>
      </c>
      <c r="H159" s="11">
        <f t="shared" si="96"/>
        <v>0</v>
      </c>
      <c r="I159" s="11">
        <f t="shared" si="96"/>
        <v>0</v>
      </c>
      <c r="J159" s="59" t="s">
        <v>34</v>
      </c>
    </row>
    <row r="160" spans="1:10" ht="15.75" x14ac:dyDescent="0.2">
      <c r="A160" s="24">
        <v>152</v>
      </c>
      <c r="B160" s="8" t="s">
        <v>49</v>
      </c>
      <c r="C160" s="26">
        <f t="shared" si="95"/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60"/>
    </row>
    <row r="161" spans="1:10" ht="15.75" x14ac:dyDescent="0.2">
      <c r="A161" s="24">
        <v>153</v>
      </c>
      <c r="B161" s="36" t="s">
        <v>2</v>
      </c>
      <c r="C161" s="26">
        <f t="shared" si="95"/>
        <v>0</v>
      </c>
      <c r="D161" s="11">
        <v>0</v>
      </c>
      <c r="E161" s="11">
        <v>0</v>
      </c>
      <c r="F161" s="11">
        <v>0</v>
      </c>
      <c r="G161" s="13">
        <v>0</v>
      </c>
      <c r="H161" s="13">
        <v>0</v>
      </c>
      <c r="I161" s="11">
        <v>0</v>
      </c>
      <c r="J161" s="60"/>
    </row>
    <row r="162" spans="1:10" ht="15.75" x14ac:dyDescent="0.2">
      <c r="A162" s="24">
        <v>154</v>
      </c>
      <c r="B162" s="36" t="s">
        <v>12</v>
      </c>
      <c r="C162" s="26">
        <f t="shared" si="95"/>
        <v>3811.53</v>
      </c>
      <c r="D162" s="11">
        <v>3811.53</v>
      </c>
      <c r="E162" s="11">
        <v>0</v>
      </c>
      <c r="F162" s="11">
        <v>0</v>
      </c>
      <c r="G162" s="13">
        <v>0</v>
      </c>
      <c r="H162" s="13">
        <v>0</v>
      </c>
      <c r="I162" s="11">
        <v>0</v>
      </c>
      <c r="J162" s="60"/>
    </row>
    <row r="163" spans="1:10" ht="15.75" x14ac:dyDescent="0.25">
      <c r="A163" s="24">
        <v>155</v>
      </c>
      <c r="B163" s="19" t="s">
        <v>24</v>
      </c>
      <c r="C163" s="26">
        <f t="shared" si="95"/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61"/>
    </row>
    <row r="164" spans="1:10" ht="99" customHeight="1" x14ac:dyDescent="0.2">
      <c r="A164" s="24">
        <v>156</v>
      </c>
      <c r="B164" s="36" t="s">
        <v>79</v>
      </c>
      <c r="C164" s="26">
        <f t="shared" si="95"/>
        <v>70</v>
      </c>
      <c r="D164" s="13">
        <f>D165+D166+D167</f>
        <v>0</v>
      </c>
      <c r="E164" s="13">
        <f t="shared" ref="E164:I164" si="97">E165+E166+E167</f>
        <v>35</v>
      </c>
      <c r="F164" s="13">
        <f t="shared" si="97"/>
        <v>35</v>
      </c>
      <c r="G164" s="13">
        <f t="shared" si="97"/>
        <v>0</v>
      </c>
      <c r="H164" s="13">
        <f t="shared" si="97"/>
        <v>0</v>
      </c>
      <c r="I164" s="13">
        <f t="shared" si="97"/>
        <v>0</v>
      </c>
      <c r="J164" s="59" t="s">
        <v>35</v>
      </c>
    </row>
    <row r="165" spans="1:10" ht="15.75" x14ac:dyDescent="0.2">
      <c r="A165" s="24">
        <v>157</v>
      </c>
      <c r="B165" s="8" t="s">
        <v>49</v>
      </c>
      <c r="C165" s="26">
        <f t="shared" si="95"/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60"/>
    </row>
    <row r="166" spans="1:10" ht="15.75" x14ac:dyDescent="0.2">
      <c r="A166" s="24">
        <v>158</v>
      </c>
      <c r="B166" s="36" t="s">
        <v>2</v>
      </c>
      <c r="C166" s="26">
        <f t="shared" si="95"/>
        <v>70</v>
      </c>
      <c r="D166" s="13">
        <v>0</v>
      </c>
      <c r="E166" s="13">
        <v>35</v>
      </c>
      <c r="F166" s="13">
        <v>35</v>
      </c>
      <c r="G166" s="13">
        <v>0</v>
      </c>
      <c r="H166" s="13">
        <v>0</v>
      </c>
      <c r="I166" s="13">
        <v>0</v>
      </c>
      <c r="J166" s="60"/>
    </row>
    <row r="167" spans="1:10" ht="15.75" x14ac:dyDescent="0.2">
      <c r="A167" s="24">
        <v>159</v>
      </c>
      <c r="B167" s="36" t="s">
        <v>12</v>
      </c>
      <c r="C167" s="26">
        <f t="shared" si="95"/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1">
        <v>0</v>
      </c>
      <c r="J167" s="60"/>
    </row>
    <row r="168" spans="1:10" ht="15.75" x14ac:dyDescent="0.2">
      <c r="A168" s="24">
        <v>160</v>
      </c>
      <c r="B168" s="19" t="s">
        <v>24</v>
      </c>
      <c r="C168" s="26">
        <f t="shared" si="95"/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61"/>
    </row>
    <row r="169" spans="1:10" ht="48" customHeight="1" x14ac:dyDescent="0.2">
      <c r="A169" s="24">
        <v>161</v>
      </c>
      <c r="B169" s="39" t="s">
        <v>80</v>
      </c>
      <c r="C169" s="26">
        <f t="shared" si="95"/>
        <v>1413.8</v>
      </c>
      <c r="D169" s="11">
        <f t="shared" ref="D169:I169" si="98">D170+D171+D172</f>
        <v>813.8</v>
      </c>
      <c r="E169" s="11">
        <f t="shared" si="98"/>
        <v>0</v>
      </c>
      <c r="F169" s="11">
        <f t="shared" si="98"/>
        <v>0</v>
      </c>
      <c r="G169" s="11">
        <f t="shared" si="98"/>
        <v>200</v>
      </c>
      <c r="H169" s="11">
        <f t="shared" si="98"/>
        <v>200</v>
      </c>
      <c r="I169" s="11">
        <f t="shared" si="98"/>
        <v>200</v>
      </c>
      <c r="J169" s="56" t="s">
        <v>36</v>
      </c>
    </row>
    <row r="170" spans="1:10" ht="15.75" x14ac:dyDescent="0.2">
      <c r="A170" s="24">
        <v>162</v>
      </c>
      <c r="B170" s="8" t="s">
        <v>49</v>
      </c>
      <c r="C170" s="26">
        <f t="shared" si="95"/>
        <v>682.4</v>
      </c>
      <c r="D170" s="12">
        <v>682.4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57"/>
    </row>
    <row r="171" spans="1:10" ht="15.75" x14ac:dyDescent="0.2">
      <c r="A171" s="24">
        <v>163</v>
      </c>
      <c r="B171" s="39" t="s">
        <v>2</v>
      </c>
      <c r="C171" s="26">
        <f t="shared" si="95"/>
        <v>51.4</v>
      </c>
      <c r="D171" s="11">
        <v>51.4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57"/>
    </row>
    <row r="172" spans="1:10" ht="15.75" x14ac:dyDescent="0.2">
      <c r="A172" s="24">
        <v>164</v>
      </c>
      <c r="B172" s="39" t="s">
        <v>12</v>
      </c>
      <c r="C172" s="26">
        <f t="shared" si="95"/>
        <v>680</v>
      </c>
      <c r="D172" s="11">
        <v>80</v>
      </c>
      <c r="E172" s="11">
        <v>0</v>
      </c>
      <c r="F172" s="11">
        <v>0</v>
      </c>
      <c r="G172" s="11">
        <v>200</v>
      </c>
      <c r="H172" s="13">
        <v>200</v>
      </c>
      <c r="I172" s="11">
        <v>200</v>
      </c>
      <c r="J172" s="57"/>
    </row>
    <row r="173" spans="1:10" ht="15.75" x14ac:dyDescent="0.2">
      <c r="A173" s="24">
        <v>165</v>
      </c>
      <c r="B173" s="8" t="s">
        <v>24</v>
      </c>
      <c r="C173" s="26">
        <f t="shared" si="95"/>
        <v>6000</v>
      </c>
      <c r="D173" s="11">
        <v>1000</v>
      </c>
      <c r="E173" s="11">
        <v>1000</v>
      </c>
      <c r="F173" s="11">
        <v>1000</v>
      </c>
      <c r="G173" s="11">
        <v>1000</v>
      </c>
      <c r="H173" s="11">
        <v>1000</v>
      </c>
      <c r="I173" s="11">
        <v>1000</v>
      </c>
      <c r="J173" s="58"/>
    </row>
    <row r="174" spans="1:10" ht="31.5" x14ac:dyDescent="0.2">
      <c r="A174" s="24">
        <v>166</v>
      </c>
      <c r="B174" s="19" t="s">
        <v>81</v>
      </c>
      <c r="C174" s="26">
        <f t="shared" si="95"/>
        <v>1739.2</v>
      </c>
      <c r="D174" s="11">
        <f>D175+D176+D177</f>
        <v>1139.2</v>
      </c>
      <c r="E174" s="11">
        <f t="shared" ref="E174:I174" si="99">E175+E176+E177</f>
        <v>0</v>
      </c>
      <c r="F174" s="11">
        <f t="shared" si="99"/>
        <v>0</v>
      </c>
      <c r="G174" s="11">
        <f t="shared" si="99"/>
        <v>200</v>
      </c>
      <c r="H174" s="11">
        <f t="shared" si="99"/>
        <v>200</v>
      </c>
      <c r="I174" s="11">
        <f t="shared" si="99"/>
        <v>200</v>
      </c>
      <c r="J174" s="56" t="s">
        <v>36</v>
      </c>
    </row>
    <row r="175" spans="1:10" ht="15.75" x14ac:dyDescent="0.2">
      <c r="A175" s="24">
        <v>167</v>
      </c>
      <c r="B175" s="8" t="s">
        <v>49</v>
      </c>
      <c r="C175" s="26">
        <f t="shared" si="95"/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57"/>
    </row>
    <row r="176" spans="1:10" ht="15.75" x14ac:dyDescent="0.2">
      <c r="A176" s="24">
        <v>168</v>
      </c>
      <c r="B176" s="36" t="s">
        <v>2</v>
      </c>
      <c r="C176" s="26">
        <f t="shared" si="95"/>
        <v>1019.2</v>
      </c>
      <c r="D176" s="11">
        <v>1019.2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57"/>
    </row>
    <row r="177" spans="1:10" ht="15.75" x14ac:dyDescent="0.2">
      <c r="A177" s="24">
        <v>169</v>
      </c>
      <c r="B177" s="36" t="s">
        <v>12</v>
      </c>
      <c r="C177" s="26">
        <f t="shared" si="95"/>
        <v>720</v>
      </c>
      <c r="D177" s="11">
        <v>120</v>
      </c>
      <c r="E177" s="11">
        <v>0</v>
      </c>
      <c r="F177" s="11">
        <v>0</v>
      </c>
      <c r="G177" s="11">
        <v>200</v>
      </c>
      <c r="H177" s="13">
        <v>200</v>
      </c>
      <c r="I177" s="11">
        <v>200</v>
      </c>
      <c r="J177" s="57"/>
    </row>
    <row r="178" spans="1:10" ht="15.75" x14ac:dyDescent="0.2">
      <c r="A178" s="24">
        <v>170</v>
      </c>
      <c r="B178" s="19" t="s">
        <v>24</v>
      </c>
      <c r="C178" s="26">
        <f t="shared" si="95"/>
        <v>6000</v>
      </c>
      <c r="D178" s="11">
        <v>1000</v>
      </c>
      <c r="E178" s="11">
        <v>1000</v>
      </c>
      <c r="F178" s="11">
        <v>1000</v>
      </c>
      <c r="G178" s="11">
        <v>1000</v>
      </c>
      <c r="H178" s="11">
        <v>1000</v>
      </c>
      <c r="I178" s="11">
        <v>1000</v>
      </c>
      <c r="J178" s="58"/>
    </row>
    <row r="179" spans="1:10" ht="15.75" x14ac:dyDescent="0.2">
      <c r="A179" s="24">
        <v>171</v>
      </c>
      <c r="B179" s="79" t="s">
        <v>46</v>
      </c>
      <c r="C179" s="80"/>
      <c r="D179" s="80"/>
      <c r="E179" s="80"/>
      <c r="F179" s="80"/>
      <c r="G179" s="80"/>
      <c r="H179" s="80"/>
      <c r="I179" s="80"/>
      <c r="J179" s="81"/>
    </row>
    <row r="180" spans="1:10" ht="15.75" x14ac:dyDescent="0.2">
      <c r="A180" s="24">
        <v>172</v>
      </c>
      <c r="B180" s="25" t="s">
        <v>44</v>
      </c>
      <c r="C180" s="45">
        <f>SUM(D180:I180)</f>
        <v>40274.695999999996</v>
      </c>
      <c r="D180" s="48">
        <f>D181+D182+D183</f>
        <v>9524.6959999999999</v>
      </c>
      <c r="E180" s="27">
        <f t="shared" ref="E180:I180" si="100">E181+E182+E183</f>
        <v>5680</v>
      </c>
      <c r="F180" s="27">
        <f t="shared" si="100"/>
        <v>5870</v>
      </c>
      <c r="G180" s="27">
        <f t="shared" si="100"/>
        <v>6400</v>
      </c>
      <c r="H180" s="27">
        <f t="shared" si="100"/>
        <v>6400</v>
      </c>
      <c r="I180" s="27">
        <f t="shared" si="100"/>
        <v>6400</v>
      </c>
      <c r="J180" s="59" t="s">
        <v>1</v>
      </c>
    </row>
    <row r="181" spans="1:10" ht="15.75" x14ac:dyDescent="0.2">
      <c r="A181" s="24">
        <v>173</v>
      </c>
      <c r="B181" s="8" t="s">
        <v>49</v>
      </c>
      <c r="C181" s="26">
        <f>SUM(D181:I181)</f>
        <v>0</v>
      </c>
      <c r="D181" s="27">
        <f>D187+D203+D209</f>
        <v>0</v>
      </c>
      <c r="E181" s="27">
        <f t="shared" ref="E181:I181" si="101">E187+E203+E209</f>
        <v>0</v>
      </c>
      <c r="F181" s="27">
        <f t="shared" si="101"/>
        <v>0</v>
      </c>
      <c r="G181" s="27">
        <f t="shared" si="101"/>
        <v>0</v>
      </c>
      <c r="H181" s="27">
        <f t="shared" si="101"/>
        <v>0</v>
      </c>
      <c r="I181" s="27">
        <f t="shared" si="101"/>
        <v>0</v>
      </c>
      <c r="J181" s="70"/>
    </row>
    <row r="182" spans="1:10" ht="15.75" x14ac:dyDescent="0.2">
      <c r="A182" s="24">
        <v>174</v>
      </c>
      <c r="B182" s="28" t="s">
        <v>2</v>
      </c>
      <c r="C182" s="26">
        <f>SUM(D182:I182)</f>
        <v>0</v>
      </c>
      <c r="D182" s="26">
        <f>D188+D204+D210</f>
        <v>0</v>
      </c>
      <c r="E182" s="26">
        <f t="shared" ref="E182:I184" si="102">E188+E204+E210</f>
        <v>0</v>
      </c>
      <c r="F182" s="26">
        <f t="shared" si="102"/>
        <v>0</v>
      </c>
      <c r="G182" s="26">
        <f t="shared" si="102"/>
        <v>0</v>
      </c>
      <c r="H182" s="26">
        <f t="shared" si="102"/>
        <v>0</v>
      </c>
      <c r="I182" s="26">
        <f t="shared" si="102"/>
        <v>0</v>
      </c>
      <c r="J182" s="70"/>
    </row>
    <row r="183" spans="1:10" ht="15.75" x14ac:dyDescent="0.2">
      <c r="A183" s="24">
        <v>175</v>
      </c>
      <c r="B183" s="28" t="s">
        <v>3</v>
      </c>
      <c r="C183" s="45">
        <f>SUM(D183:I183)</f>
        <v>40274.695999999996</v>
      </c>
      <c r="D183" s="45">
        <f>D189+D205+D211</f>
        <v>9524.6959999999999</v>
      </c>
      <c r="E183" s="26">
        <f t="shared" si="102"/>
        <v>5680</v>
      </c>
      <c r="F183" s="26">
        <f t="shared" si="102"/>
        <v>5870</v>
      </c>
      <c r="G183" s="26">
        <f t="shared" si="102"/>
        <v>6400</v>
      </c>
      <c r="H183" s="26">
        <f t="shared" si="102"/>
        <v>6400</v>
      </c>
      <c r="I183" s="26">
        <f t="shared" si="102"/>
        <v>6400</v>
      </c>
      <c r="J183" s="70"/>
    </row>
    <row r="184" spans="1:10" ht="15.75" x14ac:dyDescent="0.25">
      <c r="A184" s="24">
        <v>176</v>
      </c>
      <c r="B184" s="19" t="s">
        <v>45</v>
      </c>
      <c r="C184" s="45">
        <f>SUM(D184:I184)</f>
        <v>40274.695999999996</v>
      </c>
      <c r="D184" s="47">
        <f>D190+D206+D212</f>
        <v>9524.6959999999999</v>
      </c>
      <c r="E184" s="38">
        <f t="shared" si="102"/>
        <v>5680</v>
      </c>
      <c r="F184" s="38">
        <f t="shared" si="102"/>
        <v>5870</v>
      </c>
      <c r="G184" s="38">
        <f t="shared" si="102"/>
        <v>6400</v>
      </c>
      <c r="H184" s="38">
        <f t="shared" si="102"/>
        <v>6400</v>
      </c>
      <c r="I184" s="38">
        <f t="shared" si="102"/>
        <v>6400</v>
      </c>
      <c r="J184" s="71"/>
    </row>
    <row r="185" spans="1:10" ht="15.75" x14ac:dyDescent="0.2">
      <c r="A185" s="24">
        <v>177</v>
      </c>
      <c r="B185" s="52" t="s">
        <v>21</v>
      </c>
      <c r="C185" s="52"/>
      <c r="D185" s="52"/>
      <c r="E185" s="52"/>
      <c r="F185" s="52"/>
      <c r="G185" s="52"/>
      <c r="H185" s="52"/>
      <c r="I185" s="52"/>
      <c r="J185" s="53"/>
    </row>
    <row r="186" spans="1:10" ht="31.5" x14ac:dyDescent="0.2">
      <c r="A186" s="24">
        <v>178</v>
      </c>
      <c r="B186" s="25" t="s">
        <v>16</v>
      </c>
      <c r="C186" s="33">
        <f t="shared" ref="C186:C187" si="103">SUM(D186:I186)</f>
        <v>0</v>
      </c>
      <c r="D186" s="27">
        <f>D191+D196</f>
        <v>0</v>
      </c>
      <c r="E186" s="27">
        <f t="shared" ref="E186:I186" si="104">E191+E196</f>
        <v>0</v>
      </c>
      <c r="F186" s="27">
        <f t="shared" si="104"/>
        <v>0</v>
      </c>
      <c r="G186" s="27">
        <f t="shared" si="104"/>
        <v>0</v>
      </c>
      <c r="H186" s="27">
        <f t="shared" si="104"/>
        <v>0</v>
      </c>
      <c r="I186" s="27">
        <f t="shared" si="104"/>
        <v>0</v>
      </c>
      <c r="J186" s="59" t="s">
        <v>1</v>
      </c>
    </row>
    <row r="187" spans="1:10" ht="15.75" x14ac:dyDescent="0.2">
      <c r="A187" s="24">
        <v>179</v>
      </c>
      <c r="B187" s="8" t="s">
        <v>49</v>
      </c>
      <c r="C187" s="33">
        <f t="shared" si="103"/>
        <v>0</v>
      </c>
      <c r="D187" s="33">
        <f>D192+D197</f>
        <v>0</v>
      </c>
      <c r="E187" s="33">
        <f t="shared" ref="E187:I187" si="105">E192+E197</f>
        <v>0</v>
      </c>
      <c r="F187" s="33">
        <f t="shared" si="105"/>
        <v>0</v>
      </c>
      <c r="G187" s="33">
        <f t="shared" si="105"/>
        <v>0</v>
      </c>
      <c r="H187" s="33">
        <f t="shared" si="105"/>
        <v>0</v>
      </c>
      <c r="I187" s="33">
        <f t="shared" si="105"/>
        <v>0</v>
      </c>
      <c r="J187" s="70"/>
    </row>
    <row r="188" spans="1:10" ht="15.75" x14ac:dyDescent="0.2">
      <c r="A188" s="24">
        <v>180</v>
      </c>
      <c r="B188" s="19" t="s">
        <v>2</v>
      </c>
      <c r="C188" s="33">
        <f>SUM(D188:I188)</f>
        <v>0</v>
      </c>
      <c r="D188" s="30">
        <f>D193+D198</f>
        <v>0</v>
      </c>
      <c r="E188" s="30">
        <f t="shared" ref="E188:I188" si="106">E193+E198</f>
        <v>0</v>
      </c>
      <c r="F188" s="30">
        <f t="shared" si="106"/>
        <v>0</v>
      </c>
      <c r="G188" s="30">
        <f t="shared" si="106"/>
        <v>0</v>
      </c>
      <c r="H188" s="30">
        <f t="shared" si="106"/>
        <v>0</v>
      </c>
      <c r="I188" s="30">
        <f t="shared" si="106"/>
        <v>0</v>
      </c>
      <c r="J188" s="70"/>
    </row>
    <row r="189" spans="1:10" ht="15.75" x14ac:dyDescent="0.2">
      <c r="A189" s="24">
        <v>181</v>
      </c>
      <c r="B189" s="19" t="s">
        <v>3</v>
      </c>
      <c r="C189" s="33">
        <f>SUM(D189:I189)</f>
        <v>0</v>
      </c>
      <c r="D189" s="30">
        <f>D194+D199</f>
        <v>0</v>
      </c>
      <c r="E189" s="30">
        <f t="shared" ref="E189:I189" si="107">E194+E199</f>
        <v>0</v>
      </c>
      <c r="F189" s="30">
        <f t="shared" si="107"/>
        <v>0</v>
      </c>
      <c r="G189" s="30">
        <f t="shared" si="107"/>
        <v>0</v>
      </c>
      <c r="H189" s="30">
        <f t="shared" si="107"/>
        <v>0</v>
      </c>
      <c r="I189" s="30">
        <f t="shared" si="107"/>
        <v>0</v>
      </c>
      <c r="J189" s="70"/>
    </row>
    <row r="190" spans="1:10" ht="15.75" x14ac:dyDescent="0.25">
      <c r="A190" s="24">
        <v>182</v>
      </c>
      <c r="B190" s="19" t="s">
        <v>24</v>
      </c>
      <c r="C190" s="33">
        <f>SUM(D190:I190)</f>
        <v>0</v>
      </c>
      <c r="D190" s="18">
        <f>D195+D200</f>
        <v>0</v>
      </c>
      <c r="E190" s="18">
        <f t="shared" ref="E190:I190" si="108">E195+E200</f>
        <v>0</v>
      </c>
      <c r="F190" s="18">
        <f t="shared" si="108"/>
        <v>0</v>
      </c>
      <c r="G190" s="18">
        <f t="shared" si="108"/>
        <v>0</v>
      </c>
      <c r="H190" s="18">
        <f t="shared" si="108"/>
        <v>0</v>
      </c>
      <c r="I190" s="18">
        <f t="shared" si="108"/>
        <v>0</v>
      </c>
      <c r="J190" s="71"/>
    </row>
    <row r="191" spans="1:10" ht="31.5" x14ac:dyDescent="0.25">
      <c r="A191" s="24">
        <v>183</v>
      </c>
      <c r="B191" s="16" t="s">
        <v>7</v>
      </c>
      <c r="C191" s="26">
        <f>D191+E191+F191+G191+H191+I191</f>
        <v>0</v>
      </c>
      <c r="D191" s="18">
        <f>D192+D193+D194</f>
        <v>0</v>
      </c>
      <c r="E191" s="18">
        <f t="shared" ref="E191:I191" si="109">E192+E193+E194</f>
        <v>0</v>
      </c>
      <c r="F191" s="18">
        <f t="shared" si="109"/>
        <v>0</v>
      </c>
      <c r="G191" s="18">
        <f t="shared" si="109"/>
        <v>0</v>
      </c>
      <c r="H191" s="18">
        <f t="shared" si="109"/>
        <v>0</v>
      </c>
      <c r="I191" s="18">
        <f t="shared" si="109"/>
        <v>0</v>
      </c>
      <c r="J191" s="59" t="s">
        <v>1</v>
      </c>
    </row>
    <row r="192" spans="1:10" ht="15.75" x14ac:dyDescent="0.2">
      <c r="A192" s="24">
        <v>184</v>
      </c>
      <c r="B192" s="8" t="s">
        <v>49</v>
      </c>
      <c r="C192" s="26">
        <f>D192+E192+F192+G192+H192+I192</f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70"/>
    </row>
    <row r="193" spans="1:10" ht="15.75" x14ac:dyDescent="0.25">
      <c r="A193" s="24">
        <v>185</v>
      </c>
      <c r="B193" s="19" t="s">
        <v>2</v>
      </c>
      <c r="C193" s="26">
        <f t="shared" ref="C193:C195" si="110">D193+E193+F193+G193+H193+I193</f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70"/>
    </row>
    <row r="194" spans="1:10" ht="15.75" x14ac:dyDescent="0.25">
      <c r="A194" s="24">
        <v>186</v>
      </c>
      <c r="B194" s="19" t="s">
        <v>3</v>
      </c>
      <c r="C194" s="26">
        <f t="shared" si="110"/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70"/>
    </row>
    <row r="195" spans="1:10" ht="15.75" x14ac:dyDescent="0.25">
      <c r="A195" s="24">
        <v>187</v>
      </c>
      <c r="B195" s="19" t="s">
        <v>24</v>
      </c>
      <c r="C195" s="26">
        <f t="shared" si="110"/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71"/>
    </row>
    <row r="196" spans="1:10" ht="15.75" x14ac:dyDescent="0.25">
      <c r="A196" s="24">
        <v>188</v>
      </c>
      <c r="B196" s="16" t="s">
        <v>8</v>
      </c>
      <c r="C196" s="26">
        <f>D196+E196+F196+G196+H196+I196</f>
        <v>0</v>
      </c>
      <c r="D196" s="18">
        <f>D197+D198+D199</f>
        <v>0</v>
      </c>
      <c r="E196" s="18">
        <f t="shared" ref="E196:I196" si="111">E197+E198+E199</f>
        <v>0</v>
      </c>
      <c r="F196" s="18">
        <f t="shared" si="111"/>
        <v>0</v>
      </c>
      <c r="G196" s="18">
        <f t="shared" si="111"/>
        <v>0</v>
      </c>
      <c r="H196" s="18">
        <f t="shared" si="111"/>
        <v>0</v>
      </c>
      <c r="I196" s="18">
        <f t="shared" si="111"/>
        <v>0</v>
      </c>
      <c r="J196" s="59" t="s">
        <v>1</v>
      </c>
    </row>
    <row r="197" spans="1:10" ht="15.75" x14ac:dyDescent="0.2">
      <c r="A197" s="24">
        <v>189</v>
      </c>
      <c r="B197" s="8" t="s">
        <v>49</v>
      </c>
      <c r="C197" s="26">
        <f>D197+E197+F197+G197+H197+I197</f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70"/>
    </row>
    <row r="198" spans="1:10" ht="15.75" x14ac:dyDescent="0.25">
      <c r="A198" s="24">
        <v>190</v>
      </c>
      <c r="B198" s="19" t="s">
        <v>2</v>
      </c>
      <c r="C198" s="26">
        <f t="shared" ref="C198:C200" si="112">D198+E198+F198+G198+H198+I198</f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70"/>
    </row>
    <row r="199" spans="1:10" ht="15.75" x14ac:dyDescent="0.25">
      <c r="A199" s="24">
        <v>191</v>
      </c>
      <c r="B199" s="19" t="s">
        <v>3</v>
      </c>
      <c r="C199" s="26">
        <f t="shared" si="112"/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70"/>
    </row>
    <row r="200" spans="1:10" ht="15.75" x14ac:dyDescent="0.25">
      <c r="A200" s="24">
        <v>192</v>
      </c>
      <c r="B200" s="19" t="s">
        <v>24</v>
      </c>
      <c r="C200" s="26">
        <f t="shared" si="112"/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71"/>
    </row>
    <row r="201" spans="1:10" ht="15.75" customHeight="1" x14ac:dyDescent="0.2">
      <c r="A201" s="24">
        <v>193</v>
      </c>
      <c r="B201" s="52" t="s">
        <v>9</v>
      </c>
      <c r="C201" s="52"/>
      <c r="D201" s="52"/>
      <c r="E201" s="52"/>
      <c r="F201" s="52"/>
      <c r="G201" s="52"/>
      <c r="H201" s="52"/>
      <c r="I201" s="52"/>
      <c r="J201" s="53"/>
    </row>
    <row r="202" spans="1:10" ht="31.5" x14ac:dyDescent="0.2">
      <c r="A202" s="24">
        <v>194</v>
      </c>
      <c r="B202" s="25" t="s">
        <v>10</v>
      </c>
      <c r="C202" s="26">
        <f>SUM(C204:C205)</f>
        <v>0</v>
      </c>
      <c r="D202" s="26">
        <f>D203+D204+D205</f>
        <v>0</v>
      </c>
      <c r="E202" s="26">
        <f t="shared" ref="E202:I202" si="113">E203+E204+E205</f>
        <v>0</v>
      </c>
      <c r="F202" s="26">
        <f t="shared" si="113"/>
        <v>0</v>
      </c>
      <c r="G202" s="26">
        <f t="shared" si="113"/>
        <v>0</v>
      </c>
      <c r="H202" s="26">
        <f t="shared" si="113"/>
        <v>0</v>
      </c>
      <c r="I202" s="26">
        <f t="shared" si="113"/>
        <v>0</v>
      </c>
      <c r="J202" s="59" t="s">
        <v>1</v>
      </c>
    </row>
    <row r="203" spans="1:10" ht="15.75" x14ac:dyDescent="0.2">
      <c r="A203" s="24">
        <v>195</v>
      </c>
      <c r="B203" s="8" t="s">
        <v>49</v>
      </c>
      <c r="C203" s="30">
        <f>SUM(D203:I203)</f>
        <v>0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70"/>
    </row>
    <row r="204" spans="1:10" ht="15.75" x14ac:dyDescent="0.2">
      <c r="A204" s="24">
        <v>196</v>
      </c>
      <c r="B204" s="19" t="s">
        <v>2</v>
      </c>
      <c r="C204" s="30">
        <f>SUM(D204:I204)</f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70"/>
    </row>
    <row r="205" spans="1:10" ht="15.75" x14ac:dyDescent="0.2">
      <c r="A205" s="24">
        <v>197</v>
      </c>
      <c r="B205" s="19" t="s">
        <v>3</v>
      </c>
      <c r="C205" s="30">
        <f>SUM(D205:I205)</f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70"/>
    </row>
    <row r="206" spans="1:10" ht="15.75" x14ac:dyDescent="0.25">
      <c r="A206" s="24">
        <v>198</v>
      </c>
      <c r="B206" s="19" t="s">
        <v>24</v>
      </c>
      <c r="C206" s="30">
        <f>SUM(D206:I206)</f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71"/>
    </row>
    <row r="207" spans="1:10" ht="15.75" x14ac:dyDescent="0.25">
      <c r="A207" s="24">
        <v>199</v>
      </c>
      <c r="B207" s="54" t="s">
        <v>11</v>
      </c>
      <c r="C207" s="54"/>
      <c r="D207" s="54"/>
      <c r="E207" s="54"/>
      <c r="F207" s="54"/>
      <c r="G207" s="54"/>
      <c r="H207" s="54"/>
      <c r="I207" s="54"/>
      <c r="J207" s="55"/>
    </row>
    <row r="208" spans="1:10" ht="15.75" x14ac:dyDescent="0.2">
      <c r="A208" s="24">
        <v>200</v>
      </c>
      <c r="B208" s="25" t="s">
        <v>19</v>
      </c>
      <c r="C208" s="46">
        <f t="shared" ref="C208" si="114">SUM(D208:I208)</f>
        <v>40274.695999999996</v>
      </c>
      <c r="D208" s="46">
        <f t="shared" ref="D208:I208" si="115">D210+D211</f>
        <v>9524.6959999999999</v>
      </c>
      <c r="E208" s="35">
        <f t="shared" si="115"/>
        <v>5680</v>
      </c>
      <c r="F208" s="35">
        <f t="shared" si="115"/>
        <v>5870</v>
      </c>
      <c r="G208" s="35">
        <f t="shared" si="115"/>
        <v>6400</v>
      </c>
      <c r="H208" s="35">
        <f t="shared" si="115"/>
        <v>6400</v>
      </c>
      <c r="I208" s="35">
        <f t="shared" si="115"/>
        <v>6400</v>
      </c>
      <c r="J208" s="59" t="s">
        <v>1</v>
      </c>
    </row>
    <row r="209" spans="1:10" ht="15.75" x14ac:dyDescent="0.2">
      <c r="A209" s="24">
        <v>201</v>
      </c>
      <c r="B209" s="8" t="s">
        <v>49</v>
      </c>
      <c r="C209" s="26"/>
      <c r="D209" s="27">
        <f>D214+D219+D224</f>
        <v>0</v>
      </c>
      <c r="E209" s="27">
        <f t="shared" ref="E209:I209" si="116">E214+E219+E224</f>
        <v>0</v>
      </c>
      <c r="F209" s="27">
        <f t="shared" si="116"/>
        <v>0</v>
      </c>
      <c r="G209" s="27">
        <f t="shared" si="116"/>
        <v>0</v>
      </c>
      <c r="H209" s="27">
        <f t="shared" si="116"/>
        <v>0</v>
      </c>
      <c r="I209" s="27">
        <f t="shared" si="116"/>
        <v>0</v>
      </c>
      <c r="J209" s="70"/>
    </row>
    <row r="210" spans="1:10" ht="15.75" x14ac:dyDescent="0.2">
      <c r="A210" s="24">
        <v>202</v>
      </c>
      <c r="B210" s="19" t="s">
        <v>2</v>
      </c>
      <c r="C210" s="26">
        <f>SUM(D210:I210)</f>
        <v>0</v>
      </c>
      <c r="D210" s="26">
        <f>D215+D220+D225</f>
        <v>0</v>
      </c>
      <c r="E210" s="26">
        <f t="shared" ref="E210:I210" si="117">E215+E220+E225</f>
        <v>0</v>
      </c>
      <c r="F210" s="26">
        <f t="shared" si="117"/>
        <v>0</v>
      </c>
      <c r="G210" s="26">
        <f t="shared" si="117"/>
        <v>0</v>
      </c>
      <c r="H210" s="26">
        <f t="shared" si="117"/>
        <v>0</v>
      </c>
      <c r="I210" s="26">
        <f t="shared" si="117"/>
        <v>0</v>
      </c>
      <c r="J210" s="70"/>
    </row>
    <row r="211" spans="1:10" ht="15.75" x14ac:dyDescent="0.2">
      <c r="A211" s="24">
        <v>203</v>
      </c>
      <c r="B211" s="19" t="s">
        <v>3</v>
      </c>
      <c r="C211" s="45">
        <f t="shared" ref="C211:C222" si="118">SUM(D211:I211)</f>
        <v>40274.695999999996</v>
      </c>
      <c r="D211" s="45">
        <f>D216+D221+D226</f>
        <v>9524.6959999999999</v>
      </c>
      <c r="E211" s="26">
        <f t="shared" ref="E211:I211" si="119">E216+E221+E226</f>
        <v>5680</v>
      </c>
      <c r="F211" s="26">
        <f t="shared" si="119"/>
        <v>5870</v>
      </c>
      <c r="G211" s="26">
        <f t="shared" si="119"/>
        <v>6400</v>
      </c>
      <c r="H211" s="26">
        <f t="shared" si="119"/>
        <v>6400</v>
      </c>
      <c r="I211" s="26">
        <f t="shared" si="119"/>
        <v>6400</v>
      </c>
      <c r="J211" s="70"/>
    </row>
    <row r="212" spans="1:10" ht="15.75" x14ac:dyDescent="0.2">
      <c r="A212" s="24">
        <v>204</v>
      </c>
      <c r="B212" s="19" t="s">
        <v>45</v>
      </c>
      <c r="C212" s="45">
        <f t="shared" si="118"/>
        <v>40274.695999999996</v>
      </c>
      <c r="D212" s="45">
        <f>D217+D222+D227</f>
        <v>9524.6959999999999</v>
      </c>
      <c r="E212" s="26">
        <f t="shared" ref="E212:I212" si="120">E217+E222+E227</f>
        <v>5680</v>
      </c>
      <c r="F212" s="26">
        <f t="shared" si="120"/>
        <v>5870</v>
      </c>
      <c r="G212" s="26">
        <f t="shared" si="120"/>
        <v>6400</v>
      </c>
      <c r="H212" s="26">
        <f t="shared" si="120"/>
        <v>6400</v>
      </c>
      <c r="I212" s="26">
        <f t="shared" si="120"/>
        <v>6400</v>
      </c>
      <c r="J212" s="71"/>
    </row>
    <row r="213" spans="1:10" ht="57" customHeight="1" x14ac:dyDescent="0.2">
      <c r="A213" s="24">
        <v>205</v>
      </c>
      <c r="B213" s="36" t="s">
        <v>66</v>
      </c>
      <c r="C213" s="30">
        <f t="shared" si="118"/>
        <v>3843</v>
      </c>
      <c r="D213" s="11">
        <f>D214+D215+D216</f>
        <v>843</v>
      </c>
      <c r="E213" s="11">
        <f t="shared" ref="E213:I213" si="121">E214+E215+E216</f>
        <v>600</v>
      </c>
      <c r="F213" s="11">
        <f t="shared" si="121"/>
        <v>600</v>
      </c>
      <c r="G213" s="11">
        <f t="shared" si="121"/>
        <v>600</v>
      </c>
      <c r="H213" s="11">
        <f t="shared" si="121"/>
        <v>600</v>
      </c>
      <c r="I213" s="11">
        <f t="shared" si="121"/>
        <v>600</v>
      </c>
      <c r="J213" s="59" t="s">
        <v>53</v>
      </c>
    </row>
    <row r="214" spans="1:10" ht="15.75" x14ac:dyDescent="0.2">
      <c r="A214" s="24">
        <v>206</v>
      </c>
      <c r="B214" s="8" t="s">
        <v>49</v>
      </c>
      <c r="C214" s="26"/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60"/>
    </row>
    <row r="215" spans="1:10" ht="15.75" x14ac:dyDescent="0.2">
      <c r="A215" s="24">
        <v>207</v>
      </c>
      <c r="B215" s="36" t="s">
        <v>2</v>
      </c>
      <c r="C215" s="30">
        <f t="shared" si="118"/>
        <v>0</v>
      </c>
      <c r="D215" s="11">
        <v>0</v>
      </c>
      <c r="E215" s="11">
        <v>0</v>
      </c>
      <c r="F215" s="11">
        <v>0</v>
      </c>
      <c r="G215" s="13">
        <v>0</v>
      </c>
      <c r="H215" s="13">
        <v>0</v>
      </c>
      <c r="I215" s="11">
        <v>0</v>
      </c>
      <c r="J215" s="60"/>
    </row>
    <row r="216" spans="1:10" ht="15.75" x14ac:dyDescent="0.2">
      <c r="A216" s="24">
        <v>208</v>
      </c>
      <c r="B216" s="36" t="s">
        <v>12</v>
      </c>
      <c r="C216" s="30">
        <f t="shared" si="118"/>
        <v>3843</v>
      </c>
      <c r="D216" s="11">
        <v>843</v>
      </c>
      <c r="E216" s="11">
        <v>600</v>
      </c>
      <c r="F216" s="11">
        <v>600</v>
      </c>
      <c r="G216" s="13">
        <v>600</v>
      </c>
      <c r="H216" s="13">
        <v>600</v>
      </c>
      <c r="I216" s="11">
        <v>600</v>
      </c>
      <c r="J216" s="60"/>
    </row>
    <row r="217" spans="1:10" ht="15.75" x14ac:dyDescent="0.25">
      <c r="A217" s="24">
        <v>209</v>
      </c>
      <c r="B217" s="19" t="s">
        <v>45</v>
      </c>
      <c r="C217" s="30">
        <f t="shared" si="118"/>
        <v>3843</v>
      </c>
      <c r="D217" s="14">
        <v>843</v>
      </c>
      <c r="E217" s="14">
        <v>600</v>
      </c>
      <c r="F217" s="14">
        <v>600</v>
      </c>
      <c r="G217" s="14">
        <v>600</v>
      </c>
      <c r="H217" s="14">
        <v>600</v>
      </c>
      <c r="I217" s="14">
        <v>600</v>
      </c>
      <c r="J217" s="61"/>
    </row>
    <row r="218" spans="1:10" ht="53.25" customHeight="1" x14ac:dyDescent="0.2">
      <c r="A218" s="24">
        <v>210</v>
      </c>
      <c r="B218" s="36" t="s">
        <v>75</v>
      </c>
      <c r="C218" s="44">
        <f t="shared" si="118"/>
        <v>21203.737999999998</v>
      </c>
      <c r="D218" s="50">
        <f>D219+D220+D221</f>
        <v>2453.7379999999998</v>
      </c>
      <c r="E218" s="11">
        <f t="shared" ref="E218:I218" si="122">E219+E220+E221</f>
        <v>5080</v>
      </c>
      <c r="F218" s="11">
        <f t="shared" si="122"/>
        <v>5270</v>
      </c>
      <c r="G218" s="11">
        <f t="shared" si="122"/>
        <v>2800</v>
      </c>
      <c r="H218" s="11">
        <f t="shared" si="122"/>
        <v>2800</v>
      </c>
      <c r="I218" s="11">
        <f t="shared" si="122"/>
        <v>2800</v>
      </c>
      <c r="J218" s="59" t="s">
        <v>53</v>
      </c>
    </row>
    <row r="219" spans="1:10" ht="15.75" x14ac:dyDescent="0.2">
      <c r="A219" s="24">
        <v>211</v>
      </c>
      <c r="B219" s="8" t="s">
        <v>49</v>
      </c>
      <c r="C219" s="30">
        <f t="shared" si="118"/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60"/>
    </row>
    <row r="220" spans="1:10" ht="15.75" x14ac:dyDescent="0.2">
      <c r="A220" s="24">
        <v>212</v>
      </c>
      <c r="B220" s="36" t="s">
        <v>2</v>
      </c>
      <c r="C220" s="30">
        <f t="shared" si="118"/>
        <v>0</v>
      </c>
      <c r="D220" s="11">
        <v>0</v>
      </c>
      <c r="E220" s="11">
        <v>0</v>
      </c>
      <c r="F220" s="11">
        <v>0</v>
      </c>
      <c r="G220" s="13">
        <v>0</v>
      </c>
      <c r="H220" s="13">
        <v>0</v>
      </c>
      <c r="I220" s="11">
        <v>0</v>
      </c>
      <c r="J220" s="60"/>
    </row>
    <row r="221" spans="1:10" ht="15.75" x14ac:dyDescent="0.2">
      <c r="A221" s="24">
        <v>213</v>
      </c>
      <c r="B221" s="36" t="s">
        <v>12</v>
      </c>
      <c r="C221" s="44">
        <f t="shared" si="118"/>
        <v>21203.737999999998</v>
      </c>
      <c r="D221" s="50">
        <v>2453.7379999999998</v>
      </c>
      <c r="E221" s="11">
        <v>5080</v>
      </c>
      <c r="F221" s="11">
        <v>5270</v>
      </c>
      <c r="G221" s="13">
        <v>2800</v>
      </c>
      <c r="H221" s="13">
        <v>2800</v>
      </c>
      <c r="I221" s="11">
        <v>2800</v>
      </c>
      <c r="J221" s="60"/>
    </row>
    <row r="222" spans="1:10" ht="15.75" x14ac:dyDescent="0.25">
      <c r="A222" s="24">
        <v>214</v>
      </c>
      <c r="B222" s="19" t="s">
        <v>45</v>
      </c>
      <c r="C222" s="44">
        <f t="shared" si="118"/>
        <v>21203.737999999998</v>
      </c>
      <c r="D222" s="51">
        <v>2453.7379999999998</v>
      </c>
      <c r="E222" s="14">
        <v>5080</v>
      </c>
      <c r="F222" s="14">
        <v>5270</v>
      </c>
      <c r="G222" s="14">
        <v>2800</v>
      </c>
      <c r="H222" s="14">
        <v>2800</v>
      </c>
      <c r="I222" s="14">
        <v>2800</v>
      </c>
      <c r="J222" s="61"/>
    </row>
    <row r="223" spans="1:10" ht="83.25" customHeight="1" x14ac:dyDescent="0.2">
      <c r="A223" s="24">
        <v>215</v>
      </c>
      <c r="B223" s="36" t="s">
        <v>76</v>
      </c>
      <c r="C223" s="30">
        <f>SUM(D223:I223)</f>
        <v>15227.957999999999</v>
      </c>
      <c r="D223" s="13">
        <f>D224+D225+D226</f>
        <v>6227.9579999999996</v>
      </c>
      <c r="E223" s="13">
        <f t="shared" ref="E223:I223" si="123">E224+E225+E226</f>
        <v>0</v>
      </c>
      <c r="F223" s="13">
        <f t="shared" si="123"/>
        <v>0</v>
      </c>
      <c r="G223" s="13">
        <f t="shared" si="123"/>
        <v>3000</v>
      </c>
      <c r="H223" s="13">
        <f t="shared" si="123"/>
        <v>3000</v>
      </c>
      <c r="I223" s="13">
        <f t="shared" si="123"/>
        <v>3000</v>
      </c>
      <c r="J223" s="59" t="s">
        <v>53</v>
      </c>
    </row>
    <row r="224" spans="1:10" ht="15.75" x14ac:dyDescent="0.2">
      <c r="A224" s="24">
        <v>216</v>
      </c>
      <c r="B224" s="8" t="s">
        <v>49</v>
      </c>
      <c r="C224" s="30">
        <f>SUM(D224:I224)</f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60"/>
    </row>
    <row r="225" spans="1:10" ht="15.75" x14ac:dyDescent="0.2">
      <c r="A225" s="24">
        <v>217</v>
      </c>
      <c r="B225" s="36" t="s">
        <v>2</v>
      </c>
      <c r="C225" s="30">
        <f>SUM(D225:I225)</f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60"/>
    </row>
    <row r="226" spans="1:10" ht="15.75" x14ac:dyDescent="0.2">
      <c r="A226" s="24">
        <v>218</v>
      </c>
      <c r="B226" s="36" t="s">
        <v>12</v>
      </c>
      <c r="C226" s="44">
        <f>SUM(D226:I226)</f>
        <v>15227.957999999999</v>
      </c>
      <c r="D226" s="43">
        <v>6227.9579999999996</v>
      </c>
      <c r="E226" s="13">
        <v>0</v>
      </c>
      <c r="F226" s="13">
        <v>0</v>
      </c>
      <c r="G226" s="13">
        <v>3000</v>
      </c>
      <c r="H226" s="13">
        <v>3000</v>
      </c>
      <c r="I226" s="11">
        <v>3000</v>
      </c>
      <c r="J226" s="60"/>
    </row>
    <row r="227" spans="1:10" ht="15.75" x14ac:dyDescent="0.2">
      <c r="A227" s="24">
        <v>219</v>
      </c>
      <c r="B227" s="19" t="s">
        <v>45</v>
      </c>
      <c r="C227" s="44">
        <f>SUM(D227:I227)</f>
        <v>15227.957999999999</v>
      </c>
      <c r="D227" s="43">
        <v>6227.9579999999996</v>
      </c>
      <c r="E227" s="13">
        <v>0</v>
      </c>
      <c r="F227" s="13">
        <v>0</v>
      </c>
      <c r="G227" s="13">
        <v>3000</v>
      </c>
      <c r="H227" s="13">
        <v>3000</v>
      </c>
      <c r="I227" s="13">
        <v>3000</v>
      </c>
      <c r="J227" s="61"/>
    </row>
    <row r="228" spans="1:10" ht="15.75" x14ac:dyDescent="0.2">
      <c r="A228" s="24">
        <v>220</v>
      </c>
      <c r="B228" s="79" t="s">
        <v>47</v>
      </c>
      <c r="C228" s="80"/>
      <c r="D228" s="80"/>
      <c r="E228" s="80"/>
      <c r="F228" s="80"/>
      <c r="G228" s="80"/>
      <c r="H228" s="80"/>
      <c r="I228" s="80"/>
      <c r="J228" s="81"/>
    </row>
    <row r="229" spans="1:10" ht="15.75" x14ac:dyDescent="0.2">
      <c r="A229" s="24">
        <v>221</v>
      </c>
      <c r="B229" s="25" t="s">
        <v>44</v>
      </c>
      <c r="C229" s="26">
        <f>SUM(D229:I229)</f>
        <v>44479.499999999993</v>
      </c>
      <c r="D229" s="27">
        <f>D230+D231+D232</f>
        <v>13503.050000000001</v>
      </c>
      <c r="E229" s="27">
        <f t="shared" ref="E229:I229" si="124">E230+E231+E232</f>
        <v>4443.0499999999993</v>
      </c>
      <c r="F229" s="27">
        <f t="shared" si="124"/>
        <v>2883.35</v>
      </c>
      <c r="G229" s="27">
        <f t="shared" si="124"/>
        <v>7883.35</v>
      </c>
      <c r="H229" s="27">
        <f t="shared" si="124"/>
        <v>7883.35</v>
      </c>
      <c r="I229" s="27">
        <f t="shared" si="124"/>
        <v>7883.35</v>
      </c>
      <c r="J229" s="59" t="s">
        <v>1</v>
      </c>
    </row>
    <row r="230" spans="1:10" ht="15.75" x14ac:dyDescent="0.2">
      <c r="A230" s="24">
        <v>222</v>
      </c>
      <c r="B230" s="8" t="s">
        <v>49</v>
      </c>
      <c r="C230" s="26">
        <f>SUM(D230:I230)</f>
        <v>0</v>
      </c>
      <c r="D230" s="27">
        <f>D236+D252+D258</f>
        <v>0</v>
      </c>
      <c r="E230" s="27">
        <f t="shared" ref="E230:I230" si="125">E236+E252+E258</f>
        <v>0</v>
      </c>
      <c r="F230" s="27">
        <f t="shared" si="125"/>
        <v>0</v>
      </c>
      <c r="G230" s="27">
        <f t="shared" si="125"/>
        <v>0</v>
      </c>
      <c r="H230" s="27">
        <f t="shared" si="125"/>
        <v>0</v>
      </c>
      <c r="I230" s="27">
        <f t="shared" si="125"/>
        <v>0</v>
      </c>
      <c r="J230" s="70"/>
    </row>
    <row r="231" spans="1:10" ht="15.75" x14ac:dyDescent="0.2">
      <c r="A231" s="24">
        <v>223</v>
      </c>
      <c r="B231" s="28" t="s">
        <v>2</v>
      </c>
      <c r="C231" s="26">
        <f>SUM(D231:I231)</f>
        <v>0</v>
      </c>
      <c r="D231" s="26">
        <f>D237+D253+D259</f>
        <v>0</v>
      </c>
      <c r="E231" s="26">
        <f t="shared" ref="E231:I231" si="126">E237+E253+E259</f>
        <v>0</v>
      </c>
      <c r="F231" s="26">
        <f t="shared" si="126"/>
        <v>0</v>
      </c>
      <c r="G231" s="26">
        <f t="shared" si="126"/>
        <v>0</v>
      </c>
      <c r="H231" s="26">
        <f t="shared" si="126"/>
        <v>0</v>
      </c>
      <c r="I231" s="26">
        <f t="shared" si="126"/>
        <v>0</v>
      </c>
      <c r="J231" s="70"/>
    </row>
    <row r="232" spans="1:10" ht="15.75" x14ac:dyDescent="0.2">
      <c r="A232" s="24">
        <v>224</v>
      </c>
      <c r="B232" s="28" t="s">
        <v>3</v>
      </c>
      <c r="C232" s="26">
        <f>SUM(D232:I232)</f>
        <v>44479.499999999993</v>
      </c>
      <c r="D232" s="26">
        <f>D238+D254+D260</f>
        <v>13503.050000000001</v>
      </c>
      <c r="E232" s="26">
        <f t="shared" ref="E232:I232" si="127">E238+E254+E260</f>
        <v>4443.0499999999993</v>
      </c>
      <c r="F232" s="26">
        <f t="shared" si="127"/>
        <v>2883.35</v>
      </c>
      <c r="G232" s="26">
        <f t="shared" si="127"/>
        <v>7883.35</v>
      </c>
      <c r="H232" s="26">
        <f t="shared" si="127"/>
        <v>7883.35</v>
      </c>
      <c r="I232" s="26">
        <f t="shared" si="127"/>
        <v>7883.35</v>
      </c>
      <c r="J232" s="70"/>
    </row>
    <row r="233" spans="1:10" ht="15.75" x14ac:dyDescent="0.25">
      <c r="A233" s="24">
        <v>225</v>
      </c>
      <c r="B233" s="19" t="s">
        <v>24</v>
      </c>
      <c r="C233" s="26">
        <f>SUM(D233:I233)</f>
        <v>0</v>
      </c>
      <c r="D233" s="38">
        <f>D239+D255+D261</f>
        <v>0</v>
      </c>
      <c r="E233" s="38">
        <f t="shared" ref="E233:I233" si="128">E239+E255+E261</f>
        <v>0</v>
      </c>
      <c r="F233" s="38">
        <f t="shared" si="128"/>
        <v>0</v>
      </c>
      <c r="G233" s="38">
        <f t="shared" si="128"/>
        <v>0</v>
      </c>
      <c r="H233" s="38">
        <f t="shared" si="128"/>
        <v>0</v>
      </c>
      <c r="I233" s="38">
        <f t="shared" si="128"/>
        <v>0</v>
      </c>
      <c r="J233" s="71"/>
    </row>
    <row r="234" spans="1:10" ht="15.75" x14ac:dyDescent="0.2">
      <c r="A234" s="24">
        <v>226</v>
      </c>
      <c r="B234" s="52" t="s">
        <v>21</v>
      </c>
      <c r="C234" s="52"/>
      <c r="D234" s="52"/>
      <c r="E234" s="52"/>
      <c r="F234" s="52"/>
      <c r="G234" s="52"/>
      <c r="H234" s="52"/>
      <c r="I234" s="52"/>
      <c r="J234" s="53"/>
    </row>
    <row r="235" spans="1:10" ht="31.5" x14ac:dyDescent="0.2">
      <c r="A235" s="24">
        <v>227</v>
      </c>
      <c r="B235" s="25" t="s">
        <v>16</v>
      </c>
      <c r="C235" s="27">
        <f>D235+E235+F235+G235+H235+I235</f>
        <v>0</v>
      </c>
      <c r="D235" s="27">
        <f>D236+D237+D238</f>
        <v>0</v>
      </c>
      <c r="E235" s="27">
        <f t="shared" ref="E235:I235" si="129">E236+E237+E238</f>
        <v>0</v>
      </c>
      <c r="F235" s="27">
        <f t="shared" si="129"/>
        <v>0</v>
      </c>
      <c r="G235" s="27">
        <f t="shared" si="129"/>
        <v>0</v>
      </c>
      <c r="H235" s="27">
        <f t="shared" si="129"/>
        <v>0</v>
      </c>
      <c r="I235" s="27">
        <f t="shared" si="129"/>
        <v>0</v>
      </c>
      <c r="J235" s="59" t="s">
        <v>1</v>
      </c>
    </row>
    <row r="236" spans="1:10" ht="15.75" x14ac:dyDescent="0.2">
      <c r="A236" s="24">
        <v>228</v>
      </c>
      <c r="B236" s="8" t="s">
        <v>49</v>
      </c>
      <c r="C236" s="27">
        <f t="shared" ref="C236:C249" si="130">D236+E236+F236+G236+H236+I236</f>
        <v>0</v>
      </c>
      <c r="D236" s="33">
        <f>D241+D246</f>
        <v>0</v>
      </c>
      <c r="E236" s="33">
        <f t="shared" ref="E236:I236" si="131">E241+E246</f>
        <v>0</v>
      </c>
      <c r="F236" s="33">
        <f t="shared" si="131"/>
        <v>0</v>
      </c>
      <c r="G236" s="33">
        <f t="shared" si="131"/>
        <v>0</v>
      </c>
      <c r="H236" s="33">
        <f t="shared" si="131"/>
        <v>0</v>
      </c>
      <c r="I236" s="33">
        <f t="shared" si="131"/>
        <v>0</v>
      </c>
      <c r="J236" s="70"/>
    </row>
    <row r="237" spans="1:10" ht="15.75" x14ac:dyDescent="0.2">
      <c r="A237" s="24">
        <v>229</v>
      </c>
      <c r="B237" s="19" t="s">
        <v>2</v>
      </c>
      <c r="C237" s="27">
        <f t="shared" si="130"/>
        <v>0</v>
      </c>
      <c r="D237" s="30">
        <f>D242+D247</f>
        <v>0</v>
      </c>
      <c r="E237" s="30">
        <f t="shared" ref="E237:I237" si="132">E242+E247</f>
        <v>0</v>
      </c>
      <c r="F237" s="30">
        <f t="shared" si="132"/>
        <v>0</v>
      </c>
      <c r="G237" s="30">
        <f t="shared" si="132"/>
        <v>0</v>
      </c>
      <c r="H237" s="30">
        <f t="shared" si="132"/>
        <v>0</v>
      </c>
      <c r="I237" s="30">
        <f t="shared" si="132"/>
        <v>0</v>
      </c>
      <c r="J237" s="70"/>
    </row>
    <row r="238" spans="1:10" ht="15.75" x14ac:dyDescent="0.2">
      <c r="A238" s="24">
        <v>230</v>
      </c>
      <c r="B238" s="19" t="s">
        <v>3</v>
      </c>
      <c r="C238" s="27">
        <f t="shared" si="130"/>
        <v>0</v>
      </c>
      <c r="D238" s="30">
        <f>D243+D248</f>
        <v>0</v>
      </c>
      <c r="E238" s="30">
        <f t="shared" ref="E238:I238" si="133">E243+E248</f>
        <v>0</v>
      </c>
      <c r="F238" s="30">
        <f t="shared" si="133"/>
        <v>0</v>
      </c>
      <c r="G238" s="30">
        <f t="shared" si="133"/>
        <v>0</v>
      </c>
      <c r="H238" s="30">
        <f t="shared" si="133"/>
        <v>0</v>
      </c>
      <c r="I238" s="30">
        <f t="shared" si="133"/>
        <v>0</v>
      </c>
      <c r="J238" s="70"/>
    </row>
    <row r="239" spans="1:10" ht="15.75" x14ac:dyDescent="0.25">
      <c r="A239" s="24">
        <v>231</v>
      </c>
      <c r="B239" s="19" t="s">
        <v>24</v>
      </c>
      <c r="C239" s="27">
        <f t="shared" si="130"/>
        <v>0</v>
      </c>
      <c r="D239" s="18">
        <f>D244+D249</f>
        <v>0</v>
      </c>
      <c r="E239" s="18">
        <f t="shared" ref="E239:I239" si="134">E244+E249</f>
        <v>0</v>
      </c>
      <c r="F239" s="18">
        <f t="shared" si="134"/>
        <v>0</v>
      </c>
      <c r="G239" s="18">
        <f t="shared" si="134"/>
        <v>0</v>
      </c>
      <c r="H239" s="18">
        <f t="shared" si="134"/>
        <v>0</v>
      </c>
      <c r="I239" s="18">
        <f t="shared" si="134"/>
        <v>0</v>
      </c>
      <c r="J239" s="71"/>
    </row>
    <row r="240" spans="1:10" ht="31.5" x14ac:dyDescent="0.25">
      <c r="A240" s="24">
        <v>232</v>
      </c>
      <c r="B240" s="16" t="s">
        <v>7</v>
      </c>
      <c r="C240" s="27">
        <f t="shared" si="130"/>
        <v>0</v>
      </c>
      <c r="D240" s="18">
        <f>D241+D242+D243</f>
        <v>0</v>
      </c>
      <c r="E240" s="18">
        <f t="shared" ref="E240:I240" si="135">E241+E242+E243</f>
        <v>0</v>
      </c>
      <c r="F240" s="18">
        <f t="shared" si="135"/>
        <v>0</v>
      </c>
      <c r="G240" s="18">
        <f t="shared" si="135"/>
        <v>0</v>
      </c>
      <c r="H240" s="18">
        <f t="shared" si="135"/>
        <v>0</v>
      </c>
      <c r="I240" s="18">
        <f t="shared" si="135"/>
        <v>0</v>
      </c>
      <c r="J240" s="59" t="s">
        <v>1</v>
      </c>
    </row>
    <row r="241" spans="1:10" ht="15.75" x14ac:dyDescent="0.2">
      <c r="A241" s="24">
        <v>233</v>
      </c>
      <c r="B241" s="8" t="s">
        <v>49</v>
      </c>
      <c r="C241" s="27">
        <f t="shared" si="130"/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70"/>
    </row>
    <row r="242" spans="1:10" ht="15.75" x14ac:dyDescent="0.25">
      <c r="A242" s="24">
        <v>234</v>
      </c>
      <c r="B242" s="19" t="s">
        <v>2</v>
      </c>
      <c r="C242" s="27">
        <f t="shared" si="130"/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70"/>
    </row>
    <row r="243" spans="1:10" ht="15.75" x14ac:dyDescent="0.25">
      <c r="A243" s="24">
        <v>235</v>
      </c>
      <c r="B243" s="19" t="s">
        <v>3</v>
      </c>
      <c r="C243" s="27">
        <f t="shared" si="130"/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70"/>
    </row>
    <row r="244" spans="1:10" ht="15.75" x14ac:dyDescent="0.25">
      <c r="A244" s="24">
        <v>236</v>
      </c>
      <c r="B244" s="19" t="s">
        <v>24</v>
      </c>
      <c r="C244" s="27">
        <f t="shared" si="130"/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71"/>
    </row>
    <row r="245" spans="1:10" ht="15.75" x14ac:dyDescent="0.25">
      <c r="A245" s="24">
        <v>237</v>
      </c>
      <c r="B245" s="16" t="s">
        <v>8</v>
      </c>
      <c r="C245" s="27">
        <f t="shared" si="130"/>
        <v>0</v>
      </c>
      <c r="D245" s="18">
        <f>D246+D247+D248</f>
        <v>0</v>
      </c>
      <c r="E245" s="18">
        <f t="shared" ref="E245:I245" si="136">E246+E247+E248</f>
        <v>0</v>
      </c>
      <c r="F245" s="18">
        <f t="shared" si="136"/>
        <v>0</v>
      </c>
      <c r="G245" s="18">
        <f t="shared" si="136"/>
        <v>0</v>
      </c>
      <c r="H245" s="18">
        <f t="shared" si="136"/>
        <v>0</v>
      </c>
      <c r="I245" s="18">
        <f t="shared" si="136"/>
        <v>0</v>
      </c>
      <c r="J245" s="59" t="s">
        <v>1</v>
      </c>
    </row>
    <row r="246" spans="1:10" ht="15.75" x14ac:dyDescent="0.2">
      <c r="A246" s="24">
        <v>238</v>
      </c>
      <c r="B246" s="8" t="s">
        <v>49</v>
      </c>
      <c r="C246" s="27">
        <f t="shared" si="130"/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70"/>
    </row>
    <row r="247" spans="1:10" ht="15.75" x14ac:dyDescent="0.25">
      <c r="A247" s="24">
        <v>239</v>
      </c>
      <c r="B247" s="19" t="s">
        <v>2</v>
      </c>
      <c r="C247" s="27">
        <f t="shared" si="130"/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70"/>
    </row>
    <row r="248" spans="1:10" ht="15.75" x14ac:dyDescent="0.25">
      <c r="A248" s="24">
        <v>240</v>
      </c>
      <c r="B248" s="19" t="s">
        <v>3</v>
      </c>
      <c r="C248" s="27">
        <f t="shared" si="130"/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70"/>
    </row>
    <row r="249" spans="1:10" ht="15.75" x14ac:dyDescent="0.25">
      <c r="A249" s="24">
        <v>241</v>
      </c>
      <c r="B249" s="19" t="s">
        <v>24</v>
      </c>
      <c r="C249" s="27">
        <f t="shared" si="130"/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71"/>
    </row>
    <row r="250" spans="1:10" ht="15.75" customHeight="1" x14ac:dyDescent="0.2">
      <c r="A250" s="24">
        <v>242</v>
      </c>
      <c r="B250" s="52" t="s">
        <v>9</v>
      </c>
      <c r="C250" s="52"/>
      <c r="D250" s="52"/>
      <c r="E250" s="52"/>
      <c r="F250" s="52"/>
      <c r="G250" s="52"/>
      <c r="H250" s="52"/>
      <c r="I250" s="52"/>
      <c r="J250" s="53"/>
    </row>
    <row r="251" spans="1:10" ht="31.5" x14ac:dyDescent="0.2">
      <c r="A251" s="24">
        <v>243</v>
      </c>
      <c r="B251" s="25" t="s">
        <v>10</v>
      </c>
      <c r="C251" s="30">
        <f t="shared" ref="C251:C252" si="137">SUM(D251:I251)</f>
        <v>0</v>
      </c>
      <c r="D251" s="26">
        <f>D252+D253+D254</f>
        <v>0</v>
      </c>
      <c r="E251" s="26">
        <f t="shared" ref="E251:I251" si="138">E252+E253+E254</f>
        <v>0</v>
      </c>
      <c r="F251" s="26">
        <f t="shared" si="138"/>
        <v>0</v>
      </c>
      <c r="G251" s="26">
        <f t="shared" si="138"/>
        <v>0</v>
      </c>
      <c r="H251" s="26">
        <f t="shared" si="138"/>
        <v>0</v>
      </c>
      <c r="I251" s="26">
        <f t="shared" si="138"/>
        <v>0</v>
      </c>
      <c r="J251" s="59" t="s">
        <v>1</v>
      </c>
    </row>
    <row r="252" spans="1:10" ht="15.75" x14ac:dyDescent="0.2">
      <c r="A252" s="24">
        <v>244</v>
      </c>
      <c r="B252" s="8" t="s">
        <v>49</v>
      </c>
      <c r="C252" s="30">
        <f t="shared" si="137"/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70"/>
    </row>
    <row r="253" spans="1:10" ht="15.75" x14ac:dyDescent="0.2">
      <c r="A253" s="24">
        <v>245</v>
      </c>
      <c r="B253" s="19" t="s">
        <v>2</v>
      </c>
      <c r="C253" s="30">
        <f>SUM(D253:I253)</f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70"/>
    </row>
    <row r="254" spans="1:10" ht="15.75" x14ac:dyDescent="0.2">
      <c r="A254" s="24">
        <v>246</v>
      </c>
      <c r="B254" s="19" t="s">
        <v>3</v>
      </c>
      <c r="C254" s="30">
        <f>SUM(D254:I254)</f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70"/>
    </row>
    <row r="255" spans="1:10" ht="15.75" x14ac:dyDescent="0.25">
      <c r="A255" s="24">
        <v>247</v>
      </c>
      <c r="B255" s="19" t="s">
        <v>24</v>
      </c>
      <c r="C255" s="30">
        <f>SUM(D255:I255)</f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71"/>
    </row>
    <row r="256" spans="1:10" ht="15.75" x14ac:dyDescent="0.25">
      <c r="A256" s="24">
        <v>248</v>
      </c>
      <c r="B256" s="54" t="s">
        <v>11</v>
      </c>
      <c r="C256" s="54"/>
      <c r="D256" s="54"/>
      <c r="E256" s="54"/>
      <c r="F256" s="54"/>
      <c r="G256" s="54"/>
      <c r="H256" s="54"/>
      <c r="I256" s="54"/>
      <c r="J256" s="55"/>
    </row>
    <row r="257" spans="1:10" ht="15.75" x14ac:dyDescent="0.2">
      <c r="A257" s="24">
        <v>249</v>
      </c>
      <c r="B257" s="25" t="s">
        <v>19</v>
      </c>
      <c r="C257" s="30">
        <f t="shared" ref="C257:C283" si="139">SUM(D257:I257)</f>
        <v>44479.499999999993</v>
      </c>
      <c r="D257" s="40">
        <f>D258+D259+D260</f>
        <v>13503.050000000001</v>
      </c>
      <c r="E257" s="40">
        <f t="shared" ref="E257:I257" si="140">E258+E259+E260</f>
        <v>4443.0499999999993</v>
      </c>
      <c r="F257" s="40">
        <f t="shared" si="140"/>
        <v>2883.35</v>
      </c>
      <c r="G257" s="40">
        <f t="shared" si="140"/>
        <v>7883.35</v>
      </c>
      <c r="H257" s="40">
        <f t="shared" si="140"/>
        <v>7883.35</v>
      </c>
      <c r="I257" s="40">
        <f t="shared" si="140"/>
        <v>7883.35</v>
      </c>
      <c r="J257" s="59" t="s">
        <v>1</v>
      </c>
    </row>
    <row r="258" spans="1:10" ht="15.75" x14ac:dyDescent="0.2">
      <c r="A258" s="24">
        <v>250</v>
      </c>
      <c r="B258" s="8" t="s">
        <v>49</v>
      </c>
      <c r="C258" s="30">
        <f t="shared" si="139"/>
        <v>0</v>
      </c>
      <c r="D258" s="27">
        <f>D263+D268+D273+D278+D283</f>
        <v>0</v>
      </c>
      <c r="E258" s="27">
        <f t="shared" ref="E258:I258" si="141">E263+E268+E273+E278+E283</f>
        <v>0</v>
      </c>
      <c r="F258" s="27">
        <f t="shared" si="141"/>
        <v>0</v>
      </c>
      <c r="G258" s="27">
        <f t="shared" si="141"/>
        <v>0</v>
      </c>
      <c r="H258" s="27">
        <f t="shared" si="141"/>
        <v>0</v>
      </c>
      <c r="I258" s="27">
        <f t="shared" si="141"/>
        <v>0</v>
      </c>
      <c r="J258" s="70"/>
    </row>
    <row r="259" spans="1:10" ht="15.75" x14ac:dyDescent="0.2">
      <c r="A259" s="24">
        <v>251</v>
      </c>
      <c r="B259" s="19" t="s">
        <v>2</v>
      </c>
      <c r="C259" s="30">
        <f t="shared" si="139"/>
        <v>0</v>
      </c>
      <c r="D259" s="26">
        <f>D264+D269+D274+D279+D284</f>
        <v>0</v>
      </c>
      <c r="E259" s="26">
        <f t="shared" ref="E259:I259" si="142">E264+E269+E274+E279+E284</f>
        <v>0</v>
      </c>
      <c r="F259" s="26">
        <f t="shared" si="142"/>
        <v>0</v>
      </c>
      <c r="G259" s="26">
        <f t="shared" si="142"/>
        <v>0</v>
      </c>
      <c r="H259" s="26">
        <f t="shared" si="142"/>
        <v>0</v>
      </c>
      <c r="I259" s="26">
        <f t="shared" si="142"/>
        <v>0</v>
      </c>
      <c r="J259" s="70"/>
    </row>
    <row r="260" spans="1:10" ht="15.75" x14ac:dyDescent="0.2">
      <c r="A260" s="24">
        <v>252</v>
      </c>
      <c r="B260" s="19" t="s">
        <v>3</v>
      </c>
      <c r="C260" s="30">
        <f t="shared" si="139"/>
        <v>44479.499999999993</v>
      </c>
      <c r="D260" s="26">
        <f>D265+D270+D275+D280+D285</f>
        <v>13503.050000000001</v>
      </c>
      <c r="E260" s="26">
        <f t="shared" ref="E260:I260" si="143">E265+E270+E275+E280+E285</f>
        <v>4443.0499999999993</v>
      </c>
      <c r="F260" s="26">
        <f t="shared" si="143"/>
        <v>2883.35</v>
      </c>
      <c r="G260" s="26">
        <f t="shared" si="143"/>
        <v>7883.35</v>
      </c>
      <c r="H260" s="26">
        <f t="shared" si="143"/>
        <v>7883.35</v>
      </c>
      <c r="I260" s="26">
        <f t="shared" si="143"/>
        <v>7883.35</v>
      </c>
      <c r="J260" s="70"/>
    </row>
    <row r="261" spans="1:10" ht="15.75" x14ac:dyDescent="0.2">
      <c r="A261" s="24">
        <v>253</v>
      </c>
      <c r="B261" s="19" t="s">
        <v>24</v>
      </c>
      <c r="C261" s="30">
        <f t="shared" si="139"/>
        <v>0</v>
      </c>
      <c r="D261" s="26">
        <f>D266+D271+D276+D281+D286</f>
        <v>0</v>
      </c>
      <c r="E261" s="26">
        <f t="shared" ref="E261:I261" si="144">E266+E271+E276+E281+E286</f>
        <v>0</v>
      </c>
      <c r="F261" s="26">
        <f t="shared" si="144"/>
        <v>0</v>
      </c>
      <c r="G261" s="26">
        <f t="shared" si="144"/>
        <v>0</v>
      </c>
      <c r="H261" s="26">
        <f t="shared" si="144"/>
        <v>0</v>
      </c>
      <c r="I261" s="26">
        <f t="shared" si="144"/>
        <v>0</v>
      </c>
      <c r="J261" s="71"/>
    </row>
    <row r="262" spans="1:10" ht="81" customHeight="1" x14ac:dyDescent="0.2">
      <c r="A262" s="24">
        <v>254</v>
      </c>
      <c r="B262" s="36" t="s">
        <v>72</v>
      </c>
      <c r="C262" s="30">
        <f t="shared" si="139"/>
        <v>16500</v>
      </c>
      <c r="D262" s="11">
        <f>D263+D264+D265</f>
        <v>4500</v>
      </c>
      <c r="E262" s="11">
        <f t="shared" ref="E262:I262" si="145">E263+E264+E265</f>
        <v>0</v>
      </c>
      <c r="F262" s="11">
        <f t="shared" si="145"/>
        <v>0</v>
      </c>
      <c r="G262" s="11">
        <f t="shared" si="145"/>
        <v>4000</v>
      </c>
      <c r="H262" s="11">
        <f t="shared" si="145"/>
        <v>4000</v>
      </c>
      <c r="I262" s="11">
        <f t="shared" si="145"/>
        <v>4000</v>
      </c>
      <c r="J262" s="59" t="s">
        <v>54</v>
      </c>
    </row>
    <row r="263" spans="1:10" ht="15.75" x14ac:dyDescent="0.2">
      <c r="A263" s="24">
        <v>255</v>
      </c>
      <c r="B263" s="8" t="s">
        <v>49</v>
      </c>
      <c r="C263" s="30">
        <f t="shared" si="139"/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60"/>
    </row>
    <row r="264" spans="1:10" ht="15.75" x14ac:dyDescent="0.2">
      <c r="A264" s="24">
        <v>256</v>
      </c>
      <c r="B264" s="36" t="s">
        <v>2</v>
      </c>
      <c r="C264" s="30">
        <f t="shared" si="139"/>
        <v>0</v>
      </c>
      <c r="D264" s="11">
        <v>0</v>
      </c>
      <c r="E264" s="11">
        <v>0</v>
      </c>
      <c r="F264" s="11">
        <v>0</v>
      </c>
      <c r="G264" s="13">
        <v>0</v>
      </c>
      <c r="H264" s="13">
        <v>0</v>
      </c>
      <c r="I264" s="11">
        <v>0</v>
      </c>
      <c r="J264" s="60"/>
    </row>
    <row r="265" spans="1:10" ht="15.75" x14ac:dyDescent="0.2">
      <c r="A265" s="24">
        <v>257</v>
      </c>
      <c r="B265" s="36" t="s">
        <v>12</v>
      </c>
      <c r="C265" s="30">
        <f t="shared" si="139"/>
        <v>16500</v>
      </c>
      <c r="D265" s="11">
        <v>4500</v>
      </c>
      <c r="E265" s="11">
        <v>0</v>
      </c>
      <c r="F265" s="11">
        <v>0</v>
      </c>
      <c r="G265" s="13">
        <v>4000</v>
      </c>
      <c r="H265" s="13">
        <v>4000</v>
      </c>
      <c r="I265" s="11">
        <v>4000</v>
      </c>
      <c r="J265" s="60"/>
    </row>
    <row r="266" spans="1:10" ht="15.75" x14ac:dyDescent="0.25">
      <c r="A266" s="24">
        <v>258</v>
      </c>
      <c r="B266" s="19" t="s">
        <v>24</v>
      </c>
      <c r="C266" s="30">
        <f t="shared" si="139"/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61"/>
    </row>
    <row r="267" spans="1:10" ht="37.5" customHeight="1" x14ac:dyDescent="0.2">
      <c r="A267" s="24">
        <v>259</v>
      </c>
      <c r="B267" s="36" t="s">
        <v>67</v>
      </c>
      <c r="C267" s="30">
        <f t="shared" si="139"/>
        <v>16679.400000000001</v>
      </c>
      <c r="D267" s="11">
        <f>D268+D269+D270</f>
        <v>7119.7</v>
      </c>
      <c r="E267" s="11">
        <f t="shared" ref="E267:I267" si="146">E268+E269+E270</f>
        <v>2559.6999999999998</v>
      </c>
      <c r="F267" s="11">
        <f t="shared" si="146"/>
        <v>1000</v>
      </c>
      <c r="G267" s="11">
        <f t="shared" si="146"/>
        <v>2000</v>
      </c>
      <c r="H267" s="11">
        <f t="shared" si="146"/>
        <v>2000</v>
      </c>
      <c r="I267" s="11">
        <f t="shared" si="146"/>
        <v>2000</v>
      </c>
      <c r="J267" s="59" t="s">
        <v>54</v>
      </c>
    </row>
    <row r="268" spans="1:10" ht="15.75" x14ac:dyDescent="0.2">
      <c r="A268" s="24">
        <v>260</v>
      </c>
      <c r="B268" s="8" t="s">
        <v>49</v>
      </c>
      <c r="C268" s="30">
        <f t="shared" si="139"/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60"/>
    </row>
    <row r="269" spans="1:10" ht="15.75" x14ac:dyDescent="0.2">
      <c r="A269" s="24">
        <v>261</v>
      </c>
      <c r="B269" s="36" t="s">
        <v>2</v>
      </c>
      <c r="C269" s="30">
        <f t="shared" si="139"/>
        <v>0</v>
      </c>
      <c r="D269" s="11">
        <v>0</v>
      </c>
      <c r="E269" s="11">
        <v>0</v>
      </c>
      <c r="F269" s="11">
        <v>0</v>
      </c>
      <c r="G269" s="13">
        <v>0</v>
      </c>
      <c r="H269" s="13">
        <v>0</v>
      </c>
      <c r="I269" s="11">
        <v>0</v>
      </c>
      <c r="J269" s="60"/>
    </row>
    <row r="270" spans="1:10" ht="15.75" x14ac:dyDescent="0.2">
      <c r="A270" s="24">
        <v>262</v>
      </c>
      <c r="B270" s="36" t="s">
        <v>12</v>
      </c>
      <c r="C270" s="30">
        <f t="shared" si="139"/>
        <v>16679.400000000001</v>
      </c>
      <c r="D270" s="11">
        <v>7119.7</v>
      </c>
      <c r="E270" s="11">
        <v>2559.6999999999998</v>
      </c>
      <c r="F270" s="11">
        <v>1000</v>
      </c>
      <c r="G270" s="13">
        <v>2000</v>
      </c>
      <c r="H270" s="13">
        <v>2000</v>
      </c>
      <c r="I270" s="11">
        <v>2000</v>
      </c>
      <c r="J270" s="60"/>
    </row>
    <row r="271" spans="1:10" ht="15.75" x14ac:dyDescent="0.25">
      <c r="A271" s="24">
        <v>263</v>
      </c>
      <c r="B271" s="19" t="s">
        <v>24</v>
      </c>
      <c r="C271" s="30">
        <f t="shared" si="139"/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61"/>
    </row>
    <row r="272" spans="1:10" ht="42" customHeight="1" x14ac:dyDescent="0.2">
      <c r="A272" s="24">
        <v>264</v>
      </c>
      <c r="B272" s="36" t="s">
        <v>68</v>
      </c>
      <c r="C272" s="30">
        <f t="shared" si="139"/>
        <v>1800</v>
      </c>
      <c r="D272" s="13">
        <f>SUM(D273:D275)</f>
        <v>300</v>
      </c>
      <c r="E272" s="13">
        <f t="shared" ref="E272:I272" si="147">SUM(E273:E275)</f>
        <v>300</v>
      </c>
      <c r="F272" s="13">
        <f t="shared" si="147"/>
        <v>300</v>
      </c>
      <c r="G272" s="13">
        <f t="shared" si="147"/>
        <v>300</v>
      </c>
      <c r="H272" s="13">
        <f t="shared" si="147"/>
        <v>300</v>
      </c>
      <c r="I272" s="13">
        <f t="shared" si="147"/>
        <v>300</v>
      </c>
      <c r="J272" s="59" t="s">
        <v>55</v>
      </c>
    </row>
    <row r="273" spans="1:10" ht="15.75" x14ac:dyDescent="0.2">
      <c r="A273" s="24">
        <v>265</v>
      </c>
      <c r="B273" s="8" t="s">
        <v>49</v>
      </c>
      <c r="C273" s="30">
        <f t="shared" si="139"/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60"/>
    </row>
    <row r="274" spans="1:10" ht="15.75" x14ac:dyDescent="0.2">
      <c r="A274" s="24">
        <v>266</v>
      </c>
      <c r="B274" s="36" t="s">
        <v>2</v>
      </c>
      <c r="C274" s="30">
        <f t="shared" si="139"/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60"/>
    </row>
    <row r="275" spans="1:10" ht="15.75" x14ac:dyDescent="0.2">
      <c r="A275" s="24">
        <v>267</v>
      </c>
      <c r="B275" s="36" t="s">
        <v>12</v>
      </c>
      <c r="C275" s="30">
        <f t="shared" si="139"/>
        <v>1800</v>
      </c>
      <c r="D275" s="13">
        <v>300</v>
      </c>
      <c r="E275" s="13">
        <v>300</v>
      </c>
      <c r="F275" s="13">
        <v>300</v>
      </c>
      <c r="G275" s="13">
        <v>300</v>
      </c>
      <c r="H275" s="13">
        <v>300</v>
      </c>
      <c r="I275" s="11">
        <v>300</v>
      </c>
      <c r="J275" s="60"/>
    </row>
    <row r="276" spans="1:10" ht="15.75" x14ac:dyDescent="0.2">
      <c r="A276" s="24">
        <v>268</v>
      </c>
      <c r="B276" s="19" t="s">
        <v>24</v>
      </c>
      <c r="C276" s="30">
        <f t="shared" si="139"/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61"/>
    </row>
    <row r="277" spans="1:10" ht="38.25" customHeight="1" x14ac:dyDescent="0.2">
      <c r="A277" s="24">
        <v>269</v>
      </c>
      <c r="B277" s="36" t="s">
        <v>69</v>
      </c>
      <c r="C277" s="30">
        <f t="shared" si="139"/>
        <v>0</v>
      </c>
      <c r="D277" s="11">
        <f>D278+D279+D280</f>
        <v>0</v>
      </c>
      <c r="E277" s="11">
        <f t="shared" ref="E277:I277" si="148">E278+E279+E280</f>
        <v>0</v>
      </c>
      <c r="F277" s="11">
        <f t="shared" si="148"/>
        <v>0</v>
      </c>
      <c r="G277" s="11">
        <f t="shared" si="148"/>
        <v>0</v>
      </c>
      <c r="H277" s="11">
        <f t="shared" si="148"/>
        <v>0</v>
      </c>
      <c r="I277" s="11">
        <f t="shared" si="148"/>
        <v>0</v>
      </c>
      <c r="J277" s="59" t="s">
        <v>56</v>
      </c>
    </row>
    <row r="278" spans="1:10" ht="15.75" x14ac:dyDescent="0.2">
      <c r="A278" s="24">
        <v>270</v>
      </c>
      <c r="B278" s="8" t="s">
        <v>49</v>
      </c>
      <c r="C278" s="30">
        <f t="shared" si="139"/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60"/>
    </row>
    <row r="279" spans="1:10" ht="15.75" x14ac:dyDescent="0.2">
      <c r="A279" s="24">
        <v>271</v>
      </c>
      <c r="B279" s="36" t="s">
        <v>2</v>
      </c>
      <c r="C279" s="30">
        <f t="shared" si="139"/>
        <v>0</v>
      </c>
      <c r="D279" s="11">
        <v>0</v>
      </c>
      <c r="E279" s="11">
        <v>0</v>
      </c>
      <c r="F279" s="11">
        <v>0</v>
      </c>
      <c r="G279" s="13">
        <v>0</v>
      </c>
      <c r="H279" s="13">
        <v>0</v>
      </c>
      <c r="I279" s="11">
        <v>0</v>
      </c>
      <c r="J279" s="60"/>
    </row>
    <row r="280" spans="1:10" ht="15.75" x14ac:dyDescent="0.2">
      <c r="A280" s="24">
        <v>272</v>
      </c>
      <c r="B280" s="36" t="s">
        <v>12</v>
      </c>
      <c r="C280" s="30">
        <f t="shared" si="139"/>
        <v>0</v>
      </c>
      <c r="D280" s="11">
        <v>0</v>
      </c>
      <c r="E280" s="11">
        <v>0</v>
      </c>
      <c r="F280" s="11">
        <v>0</v>
      </c>
      <c r="G280" s="13">
        <v>0</v>
      </c>
      <c r="H280" s="13">
        <v>0</v>
      </c>
      <c r="I280" s="11">
        <v>0</v>
      </c>
      <c r="J280" s="60"/>
    </row>
    <row r="281" spans="1:10" ht="15.75" x14ac:dyDescent="0.25">
      <c r="A281" s="24">
        <v>273</v>
      </c>
      <c r="B281" s="19" t="s">
        <v>24</v>
      </c>
      <c r="C281" s="30">
        <f t="shared" si="139"/>
        <v>0</v>
      </c>
      <c r="D281" s="14">
        <f>D280*43%</f>
        <v>0</v>
      </c>
      <c r="E281" s="14">
        <f t="shared" ref="E281:I281" si="149">E280*43%</f>
        <v>0</v>
      </c>
      <c r="F281" s="14">
        <f t="shared" si="149"/>
        <v>0</v>
      </c>
      <c r="G281" s="14">
        <f t="shared" si="149"/>
        <v>0</v>
      </c>
      <c r="H281" s="14">
        <f t="shared" si="149"/>
        <v>0</v>
      </c>
      <c r="I281" s="14">
        <f t="shared" si="149"/>
        <v>0</v>
      </c>
      <c r="J281" s="61"/>
    </row>
    <row r="282" spans="1:10" ht="51.75" customHeight="1" x14ac:dyDescent="0.2">
      <c r="A282" s="24">
        <v>274</v>
      </c>
      <c r="B282" s="36" t="s">
        <v>70</v>
      </c>
      <c r="C282" s="30">
        <f t="shared" si="139"/>
        <v>9500.1</v>
      </c>
      <c r="D282" s="13">
        <f>SUM(D283:D285)</f>
        <v>1583.35</v>
      </c>
      <c r="E282" s="13">
        <f t="shared" ref="E282:I282" si="150">SUM(E283:E285)</f>
        <v>1583.35</v>
      </c>
      <c r="F282" s="13">
        <f t="shared" si="150"/>
        <v>1583.35</v>
      </c>
      <c r="G282" s="13">
        <f t="shared" si="150"/>
        <v>1583.35</v>
      </c>
      <c r="H282" s="13">
        <f t="shared" si="150"/>
        <v>1583.35</v>
      </c>
      <c r="I282" s="13">
        <f t="shared" si="150"/>
        <v>1583.35</v>
      </c>
      <c r="J282" s="59" t="s">
        <v>56</v>
      </c>
    </row>
    <row r="283" spans="1:10" ht="15.75" x14ac:dyDescent="0.2">
      <c r="A283" s="24">
        <v>275</v>
      </c>
      <c r="B283" s="8" t="s">
        <v>49</v>
      </c>
      <c r="C283" s="30">
        <f t="shared" si="139"/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60"/>
    </row>
    <row r="284" spans="1:10" ht="15.75" x14ac:dyDescent="0.2">
      <c r="A284" s="24">
        <v>276</v>
      </c>
      <c r="B284" s="36" t="s">
        <v>2</v>
      </c>
      <c r="C284" s="30">
        <f>SUM(D284:I284)</f>
        <v>0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60"/>
    </row>
    <row r="285" spans="1:10" ht="15.75" x14ac:dyDescent="0.2">
      <c r="A285" s="24">
        <v>277</v>
      </c>
      <c r="B285" s="36" t="s">
        <v>12</v>
      </c>
      <c r="C285" s="30">
        <f>SUM(D285:I285)</f>
        <v>9500.1</v>
      </c>
      <c r="D285" s="13">
        <v>1583.35</v>
      </c>
      <c r="E285" s="13">
        <v>1583.35</v>
      </c>
      <c r="F285" s="13">
        <v>1583.35</v>
      </c>
      <c r="G285" s="13">
        <v>1583.35</v>
      </c>
      <c r="H285" s="13">
        <v>1583.35</v>
      </c>
      <c r="I285" s="11">
        <v>1583.35</v>
      </c>
      <c r="J285" s="60"/>
    </row>
    <row r="286" spans="1:10" ht="15.75" x14ac:dyDescent="0.2">
      <c r="A286" s="24">
        <v>278</v>
      </c>
      <c r="B286" s="19" t="s">
        <v>24</v>
      </c>
      <c r="C286" s="30">
        <f>SUM(D286:I286)</f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61"/>
    </row>
    <row r="287" spans="1:10" ht="15" x14ac:dyDescent="0.25">
      <c r="A287" s="5"/>
      <c r="B287" s="41"/>
      <c r="C287" s="5"/>
      <c r="D287" s="5"/>
      <c r="E287" s="5"/>
      <c r="F287" s="5"/>
      <c r="G287" s="5"/>
      <c r="H287" s="5"/>
      <c r="I287" s="5"/>
      <c r="J287" s="42"/>
    </row>
    <row r="288" spans="1:10" ht="15" x14ac:dyDescent="0.25">
      <c r="A288" s="5"/>
      <c r="B288" s="41" t="s">
        <v>57</v>
      </c>
      <c r="C288" s="5"/>
      <c r="D288" s="5"/>
      <c r="E288" s="5"/>
      <c r="F288" s="5"/>
      <c r="G288" s="5"/>
      <c r="H288" s="5"/>
      <c r="I288" s="5"/>
      <c r="J288" s="42"/>
    </row>
    <row r="289" spans="1:10" ht="15" x14ac:dyDescent="0.25">
      <c r="A289" s="5"/>
      <c r="B289" s="41"/>
      <c r="C289" s="5"/>
      <c r="D289" s="5"/>
      <c r="E289" s="5"/>
      <c r="F289" s="5"/>
      <c r="G289" s="5"/>
      <c r="H289" s="5"/>
      <c r="I289" s="5"/>
      <c r="J289" s="42"/>
    </row>
    <row r="290" spans="1:10" ht="15" x14ac:dyDescent="0.25">
      <c r="A290" s="5"/>
      <c r="B290" s="41"/>
      <c r="C290" s="5"/>
      <c r="D290" s="5"/>
      <c r="E290" s="5"/>
      <c r="F290" s="5"/>
      <c r="G290" s="5"/>
      <c r="H290" s="5"/>
      <c r="I290" s="5"/>
      <c r="J290" s="42"/>
    </row>
  </sheetData>
  <mergeCells count="75">
    <mergeCell ref="J208:J212"/>
    <mergeCell ref="J229:J233"/>
    <mergeCell ref="J235:J239"/>
    <mergeCell ref="J240:J244"/>
    <mergeCell ref="J245:J249"/>
    <mergeCell ref="B228:J228"/>
    <mergeCell ref="B234:J234"/>
    <mergeCell ref="J213:J217"/>
    <mergeCell ref="J218:J222"/>
    <mergeCell ref="J223:J227"/>
    <mergeCell ref="J180:J184"/>
    <mergeCell ref="J186:J190"/>
    <mergeCell ref="J191:J195"/>
    <mergeCell ref="J196:J200"/>
    <mergeCell ref="J202:J206"/>
    <mergeCell ref="J267:J271"/>
    <mergeCell ref="J272:J276"/>
    <mergeCell ref="J277:J281"/>
    <mergeCell ref="J282:J286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B250:J250"/>
    <mergeCell ref="B256:J256"/>
    <mergeCell ref="J262:J266"/>
    <mergeCell ref="J251:J255"/>
    <mergeCell ref="J257:J261"/>
    <mergeCell ref="G1:J1"/>
    <mergeCell ref="B179:J179"/>
    <mergeCell ref="B185:J185"/>
    <mergeCell ref="B201:J201"/>
    <mergeCell ref="B207:J207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B66:J66"/>
    <mergeCell ref="B118:J118"/>
    <mergeCell ref="B139:J139"/>
    <mergeCell ref="B145:J145"/>
    <mergeCell ref="J174:J178"/>
    <mergeCell ref="J164:J168"/>
    <mergeCell ref="J169:J173"/>
    <mergeCell ref="B112:J112"/>
    <mergeCell ref="J151:J155"/>
    <mergeCell ref="J159:J163"/>
    <mergeCell ref="J156:J158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2022-08-02T09:43:29Z</dcterms:modified>
</cp:coreProperties>
</file>