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<sst xmlns="http://schemas.openxmlformats.org/spreadsheetml/2006/main" count="291" uniqueCount="251">
  <si>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</si>
  <si>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</si>
  <si>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</si>
  <si>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</si>
  <si>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</si>
  <si>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</si>
  <si>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</si>
  <si>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</si>
  <si>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</si>
  <si>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</si>
  <si>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</si>
  <si>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</si>
  <si>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</si>
  <si>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</si>
  <si>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0309</t>
  </si>
  <si>
    <t>0405</t>
  </si>
  <si>
    <t>0408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</si>
  <si>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</si>
  <si>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</si>
  <si>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</si>
  <si>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</si>
  <si>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</si>
  <si>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</si>
  <si>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</si>
  <si>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</si>
  <si>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</si>
  <si>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</si>
  <si>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</si>
  <si>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</si>
  <si>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</si>
  <si>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</si>
  <si>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</si>
  <si>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</si>
  <si>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 xml:space="preserve">    ГОСУДАРСТВЕННАЯ ПОШЛИНА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</si>
  <si>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</si>
  <si>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</si>
  <si>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</si>
  <si>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</si>
  <si>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</si>
  <si>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</si>
  <si>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</si>
  <si>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</si>
  <si>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</si>
  <si>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</si>
  <si>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</si>
  <si>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</si>
  <si>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</si>
  <si>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</si>
  <si>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</si>
  <si>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</si>
  <si>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</si>
  <si>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</si>
  <si>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</si>
  <si>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</si>
  <si>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</si>
  <si>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</si>
  <si>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</si>
  <si>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</si>
  <si>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</si>
  <si>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00010000000000000000</t>
  </si>
  <si>
    <t>00010100000000000000</t>
  </si>
  <si>
    <t>00010800000000000000</t>
  </si>
  <si>
    <t>00011100000000000000</t>
  </si>
  <si>
    <t>00011105013100000120</t>
  </si>
  <si>
    <t>00020000000000000000</t>
  </si>
  <si>
    <t>00020200000000000000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</si>
  <si>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</si>
  <si>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00010102030013000110</t>
  </si>
  <si>
    <t>в рублях</t>
  </si>
  <si>
    <t>в процентах к сумме средств, отраженных в графе 4</t>
  </si>
  <si>
    <t>Приложение 1</t>
  </si>
  <si>
    <t>Приложение 2</t>
  </si>
  <si>
    <t>00010102040011000110</t>
  </si>
  <si>
    <t xml:space="preserve">    ДОХОДЫ ОТ ОКАЗАНИЯ ПЛАТНЫХ УСЛУГ И КОМПЕНСАЦИИ ЗАТРАТ ГОСУДАРСТВА</t>
  </si>
  <si>
    <t>00011300000000000000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</si>
  <si>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</si>
  <si>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</si>
  <si>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</si>
  <si>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единица измерения: руб.</t>
  </si>
  <si>
    <t>0314</t>
  </si>
  <si>
    <t xml:space="preserve">    ДОХОДЫ ОТ ПРОДАЖИ МАТЕРИАЛЬНЫХ И НЕМАТЕРИАЛЬНЫХ АКТИВОВ</t>
  </si>
  <si>
    <t>00011400000000000000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</si>
  <si>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</si>
  <si>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</si>
  <si>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ПРОЧИЕ НЕНАЛОГОВЫЕ ДОХОДЫ</t>
  </si>
  <si>
    <t>00011700000000000000</t>
  </si>
  <si>
    <t xml:space="preserve">      Другие вопросы в области национальной безопасности и правоохранительной деятельности</t>
  </si>
  <si>
    <t>Сумма средств, предусмотренная на 2014 год в Решении о местном бюджете, в рублях</t>
  </si>
  <si>
    <t>Код</t>
  </si>
  <si>
    <t>00010300000000000000</t>
  </si>
  <si>
    <t xml:space="preserve">    НАЛОГИ НА ТОВАРЫ (РАБОТЫ, УСЛУГИ), РЕАЛИЗУЕМЫЕ НА ТЕРРИТОРИИ РОССИЙСКОЙ ФЕДЕРАЦИИ</t>
  </si>
  <si>
    <t>00010302230010000110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</si>
  <si>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</si>
  <si>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</si>
  <si>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</si>
  <si>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</si>
  <si>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</si>
  <si>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</si>
  <si>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</si>
  <si>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</si>
  <si>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</si>
  <si>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</si>
  <si>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</si>
  <si>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</si>
  <si>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</si>
  <si>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</si>
  <si>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</si>
  <si>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</si>
  <si>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</si>
  <si>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</si>
  <si>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</si>
  <si>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</si>
  <si>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</si>
  <si>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</si>
  <si>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</si>
  <si>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</si>
  <si>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</si>
  <si>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</si>
  <si>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</si>
  <si>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</si>
  <si>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</si>
  <si>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</si>
  <si>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</si>
  <si>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</si>
  <si>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</si>
  <si>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  Физическая культура</t>
  </si>
  <si>
    <t>1101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</si>
  <si>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</si>
  <si>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</si>
  <si>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</si>
  <si>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</si>
  <si>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</si>
  <si>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</si>
  <si>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00010102010014000110</t>
  </si>
  <si>
    <t>00010102020011000110</t>
  </si>
  <si>
    <t>00010102020013000110</t>
  </si>
  <si>
    <t>00010102030011000110</t>
  </si>
  <si>
    <t>00010102030012000110</t>
  </si>
  <si>
    <t>00010500000000000000</t>
  </si>
  <si>
    <t>00010502010021000110</t>
  </si>
  <si>
    <t>00010502010022000110</t>
  </si>
  <si>
    <t>00010502010023000110</t>
  </si>
  <si>
    <t>00010502010024000110</t>
  </si>
  <si>
    <t>00010502020021000110</t>
  </si>
  <si>
    <t>00010502020022000110</t>
  </si>
  <si>
    <t>00010503010011000110</t>
  </si>
  <si>
    <t>00010503020011000110</t>
  </si>
  <si>
    <t>00010504020021000110</t>
  </si>
  <si>
    <t>00010803010011000110</t>
  </si>
  <si>
    <t>00011105075050003120</t>
  </si>
  <si>
    <t>00011105075050004120</t>
  </si>
  <si>
    <t>00011105075050010120</t>
  </si>
  <si>
    <t>00011107015050000120</t>
  </si>
  <si>
    <t>00011200000000000000</t>
  </si>
  <si>
    <t>00011201010016000120</t>
  </si>
  <si>
    <t>00011201020016000120</t>
  </si>
  <si>
    <t>00011201030016000120</t>
  </si>
  <si>
    <t>00011201040016000120</t>
  </si>
  <si>
    <t>00011301995050001130</t>
  </si>
  <si>
    <t>00011301995050003130</t>
  </si>
  <si>
    <t>00011301995050004130</t>
  </si>
  <si>
    <t>00011401050050000410</t>
  </si>
  <si>
    <t>00011701050050000180</t>
  </si>
  <si>
    <t>00020201001050000151</t>
  </si>
  <si>
    <t>00020202999050000151</t>
  </si>
  <si>
    <t>00020203001050000151</t>
  </si>
  <si>
    <t>00020203007050000151</t>
  </si>
  <si>
    <t>00020203015050000151</t>
  </si>
  <si>
    <t>00020203022050000151</t>
  </si>
  <si>
    <t>00020203024050000151</t>
  </si>
  <si>
    <t>00020203999050000151</t>
  </si>
  <si>
    <t>00021900000000000000</t>
  </si>
  <si>
    <t>00021905000050000151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</si>
  <si>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</si>
  <si>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</si>
  <si>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</si>
  <si>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</si>
  <si>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</si>
  <si>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НАЛОГИ НА СОВОКУПНЫЙ ДОХОД</t>
  </si>
  <si>
    <t xml:space="preserve">      Единый налог на вменненый доход для отдельных видов деятельности</t>
  </si>
  <si>
    <t xml:space="preserve">      Единый налог на вмененный доход для отдельных видов деятельности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</si>
  <si>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</si>
  <si>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 xml:space="preserve">      Единый сельскохозяйственный налог</t>
  </si>
  <si>
    <t xml:space="preserve">      Единый сельскохозяйственный налог (за налоговые периоды, истекшие до 1 января 2011 года)</t>
  </si>
  <si>
    <t xml:space="preserve">      Налог, взимаемый в связи с применением патентной системы  налогообложения,                           зачисляемый в бюджеты муниципальных районов
</t>
  </si>
  <si>
    <t xml:space="preserve">      гос. пошлина по делам, рассматриваемым в судах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</si>
  <si>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</si>
  <si>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 xml:space="preserve">      Плата за пользование жилыми помещениями (плата за наем) муниципального жилищного фонда, находящегося в казне муниципальных районов</t>
  </si>
  <si>
    <t xml:space="preserve">      Доходы от сдачи в аренду движимого имущества, находящегося в казне муниципальных районов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</si>
  <si>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</si>
  <si>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ПЛАТЕЖИ ПРИ ПОЛЬЗОВАНИИ ПРИРОДНЫМИ РЕСУРСАМИ</t>
  </si>
  <si>
    <t xml:space="preserve">      Плата за выбросы загрязняющих веществ в атмосферный воздух стационарными объектами</t>
  </si>
  <si>
    <t xml:space="preserve">      Плата за выбросы загрязняющих веществ в атмосферный воздух передвижными объектами</t>
  </si>
  <si>
    <t xml:space="preserve">      Плата за сбросы загрязняющих веществ в водные объекты</t>
  </si>
  <si>
    <t xml:space="preserve">      Плата за размещение отходов производства и потребления</t>
  </si>
  <si>
    <t xml:space="preserve">      Плата за содержание детей в казеных муниципальных дошкольных общеобразовательных учреждениях</t>
  </si>
  <si>
    <t xml:space="preserve">      Плата за питание учащихся в казенных муниципальных общеобразовательных школах</t>
  </si>
  <si>
    <t xml:space="preserve">      Прочие доходы от оказания платных услуг(работ) получателями средств бюджетов муниципальных районов</t>
  </si>
  <si>
    <t xml:space="preserve">      Доходы бюджетов муниципальных районов от продажи квартир</t>
  </si>
  <si>
    <t xml:space="preserve">      Невыясненные поступления, зачисляемые в бюджеты муниципальных районов</t>
  </si>
  <si>
    <t xml:space="preserve">      Дотация бюджетам муниципальных районов на выравнивание бюджетной обеспеченности</t>
  </si>
  <si>
    <t xml:space="preserve">      Прочие субсидии бюджетам муниципальных районов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</si>
  <si>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</si>
  <si>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 xml:space="preserve">      субвенции на присяжных заседателей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</si>
  <si>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</si>
  <si>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</si>
  <si>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Субвенция местным бюджетам на выполнение передаваемых полномочий субъектов Российской Федерации</t>
  </si>
  <si>
    <t xml:space="preserve">      Прочие субвенции бюджетам муниципальных районов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</si>
  <si>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</si>
  <si>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 xml:space="preserve">      Возврат остатков субсидий и иных мебюджетных трансфертов, имеющих целевое назначение, прошлых лет из бюджетов муниципальных районов</t>
  </si>
  <si>
    <t xml:space="preserve">      Водные ресурсы</t>
  </si>
  <si>
    <t>0406</t>
  </si>
  <si>
    <t>00010102010012000110</t>
  </si>
  <si>
    <t>00010102020012000110</t>
  </si>
  <si>
    <t>00010502020023000110</t>
  </si>
  <si>
    <t>00011600000000000000</t>
  </si>
  <si>
    <t xml:space="preserve">    ШТРАФЫ, САНКЦИИ, ВОЗМЕЩЕНИЕ УЩЕРБА</t>
  </si>
  <si>
    <t>00011628000016000140</t>
  </si>
  <si>
    <t xml:space="preserve">      14111628000016000140</t>
  </si>
  <si>
    <t>00011690050050000140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</si>
  <si>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</si>
  <si>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</si>
  <si>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</si>
  <si>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00010503010012000110</t>
  </si>
  <si>
    <t xml:space="preserve">      18210503010012000110</t>
  </si>
  <si>
    <t>00010503020012000110</t>
  </si>
  <si>
    <t>00011603010016000140</t>
  </si>
  <si>
    <t xml:space="preserve">      денежные взыскания (штрафы) за нарушение законодательства о налогах и сборах</t>
  </si>
  <si>
    <t>00011606000016000140</t>
  </si>
  <si>
    <t xml:space="preserve">      18211606000016000140</t>
  </si>
  <si>
    <t>00020202009050000151</t>
  </si>
  <si>
    <t xml:space="preserve"> 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</si>
  <si>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00020202077050000151</t>
  </si>
  <si>
    <t xml:space="preserve">      Субсидии на строительство объектов социальной и коммунальной инфраструктуры муниципального значения</t>
  </si>
  <si>
    <t>00010502020024000110</t>
  </si>
  <si>
    <t>Информация об исполнении расходов бюджета муниципального образования                                                      "Камышловский муниципальный район " на 01.08.2014 года</t>
  </si>
  <si>
    <t>Информация об исполнении доходов бюджета муниципального образования  "Камышловский муниципальный район " на 01.08.2014 год</t>
  </si>
  <si>
    <t>00010503010013000110</t>
  </si>
  <si>
    <t xml:space="preserve">      18210503010013000110</t>
  </si>
  <si>
    <t>00010503020013000110</t>
  </si>
  <si>
    <t>00011302995050001130</t>
  </si>
  <si>
    <t xml:space="preserve">      Прочие доходы от компенсации затрат бюджетов МР(в части возврата дебиторской задолженности 
прошлых лет)</t>
  </si>
  <si>
    <t>00011625060016000140</t>
  </si>
  <si>
    <t xml:space="preserve">      32111625060016000140</t>
  </si>
  <si>
    <t>00020204014050000151</t>
  </si>
  <si>
    <t xml:space="preserve">      Межбюджетные трансферты,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</t>
  </si>
  <si>
    <t xml:space="preserve">      Обеспечение пожарной безопасности</t>
  </si>
  <si>
    <t xml:space="preserve">      Жилищное хозяйство</t>
  </si>
  <si>
    <t>0310</t>
  </si>
  <si>
    <t>0501</t>
  </si>
  <si>
    <t xml:space="preserve">ИТОГО РАСХОДОВ: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</si>
</sst>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</numFmts>
  <fonts count="51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34" fillId="35" borderId="0" applyNumberFormat="0" applyBorder="0" applyAlignment="0" applyProtection="0"/>
    <xf numFmtId="0" fontId="9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34" fillId="39" borderId="0" applyNumberFormat="0" applyBorder="0" applyAlignment="0" applyProtection="0"/>
    <xf numFmtId="0" fontId="9" fillId="28" borderId="0" applyNumberFormat="0" applyBorder="0" applyAlignment="0" applyProtection="0"/>
    <xf numFmtId="0" fontId="34" fillId="40" borderId="0" applyNumberFormat="0" applyBorder="0" applyAlignment="0" applyProtection="0"/>
    <xf numFmtId="0" fontId="9" fillId="30" borderId="0" applyNumberFormat="0" applyBorder="0" applyAlignment="0" applyProtection="0"/>
    <xf numFmtId="0" fontId="34" fillId="41" borderId="0" applyNumberFormat="0" applyBorder="0" applyAlignment="0" applyProtection="0"/>
    <xf numFmtId="0" fontId="9" fillId="42" borderId="0" applyNumberFormat="0" applyBorder="0" applyAlignment="0" applyProtection="0"/>
    <xf numFmtId="0" fontId="34" fillId="43" borderId="0" applyNumberFormat="0" applyBorder="0" applyAlignment="0" applyProtection="0"/>
    <xf numFmtId="0" fontId="10" fillId="12" borderId="1" applyNumberFormat="0" applyAlignment="0" applyProtection="0"/>
    <xf numFmtId="0" fontId="35" fillId="44" borderId="2" applyNumberFormat="0" applyAlignment="0" applyProtection="0"/>
    <xf numFmtId="0" fontId="11" fillId="45" borderId="3" applyNumberFormat="0" applyAlignment="0" applyProtection="0"/>
    <xf numFmtId="0" fontId="36" fillId="46" borderId="4" applyNumberFormat="0" applyAlignment="0" applyProtection="0"/>
    <xf numFmtId="0" fontId="12" fillId="45" borderId="1" applyNumberFormat="0" applyAlignment="0" applyProtection="0"/>
    <xf numFmtId="0" fontId="37" fillId="46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38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8" applyNumberFormat="0" applyFill="0" applyAlignment="0" applyProtection="0"/>
    <xf numFmtId="0" fontId="15" fillId="0" borderId="9" applyNumberFormat="0" applyFill="0" applyAlignment="0" applyProtection="0"/>
    <xf numFmtId="0" fontId="4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41" fillId="0" borderId="12" applyNumberFormat="0" applyFill="0" applyAlignment="0" applyProtection="0"/>
    <xf numFmtId="0" fontId="17" fillId="47" borderId="13" applyNumberFormat="0" applyAlignment="0" applyProtection="0"/>
    <xf numFmtId="0" fontId="42" fillId="48" borderId="14" applyNumberFormat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44" fillId="50" borderId="0" applyNumberFormat="0" applyBorder="0" applyAlignment="0" applyProtection="0"/>
    <xf numFmtId="0" fontId="1" fillId="51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5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53" borderId="15" applyNumberFormat="0" applyFont="0" applyAlignment="0" applyProtection="0"/>
    <xf numFmtId="0" fontId="33" fillId="54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4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9" fillId="55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56" borderId="0" xfId="91" applyFill="1">
      <alignment/>
      <protection/>
    </xf>
    <xf numFmtId="0" fontId="25" fillId="56" borderId="19" xfId="91" applyFont="1" applyFill="1" applyBorder="1" applyAlignment="1">
      <alignment horizontal="center" vertical="center" wrapText="1"/>
      <protection/>
    </xf>
    <xf numFmtId="0" fontId="2" fillId="56" borderId="19" xfId="0" applyFont="1" applyFill="1" applyBorder="1" applyAlignment="1">
      <alignment horizontal="center" vertical="center" wrapText="1"/>
    </xf>
    <xf numFmtId="0" fontId="2" fillId="56" borderId="19" xfId="0" applyNumberFormat="1" applyFont="1" applyFill="1" applyBorder="1" applyAlignment="1">
      <alignment horizontal="center" vertical="center"/>
    </xf>
    <xf numFmtId="0" fontId="2" fillId="56" borderId="19" xfId="0" applyNumberFormat="1" applyFont="1" applyFill="1" applyBorder="1" applyAlignment="1">
      <alignment horizontal="center" vertical="center" shrinkToFit="1"/>
    </xf>
    <xf numFmtId="0" fontId="2" fillId="56" borderId="0" xfId="0" applyFont="1" applyFill="1" applyAlignment="1">
      <alignment horizontal="center"/>
    </xf>
    <xf numFmtId="0" fontId="2" fillId="57" borderId="19" xfId="0" applyNumberFormat="1" applyFont="1" applyFill="1" applyBorder="1" applyAlignment="1">
      <alignment horizontal="center" vertical="center"/>
    </xf>
    <xf numFmtId="0" fontId="5" fillId="56" borderId="0" xfId="0" applyFont="1" applyFill="1" applyAlignment="1">
      <alignment horizontal="center"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 horizontal="right"/>
    </xf>
    <xf numFmtId="0" fontId="2" fillId="56" borderId="0" xfId="0" applyFont="1" applyFill="1" applyAlignment="1">
      <alignment/>
    </xf>
    <xf numFmtId="0" fontId="26" fillId="56" borderId="0" xfId="91" applyFont="1" applyFill="1" applyAlignment="1">
      <alignment horizontal="center" wrapText="1"/>
      <protection/>
    </xf>
    <xf numFmtId="0" fontId="26" fillId="56" borderId="0" xfId="91" applyFont="1" applyFill="1" applyAlignment="1">
      <alignment horizontal="center"/>
      <protection/>
    </xf>
    <xf numFmtId="0" fontId="2" fillId="56" borderId="19" xfId="0" applyFont="1" applyFill="1" applyBorder="1" applyAlignment="1">
      <alignment horizontal="center"/>
    </xf>
    <xf numFmtId="0" fontId="29" fillId="56" borderId="19" xfId="90" applyNumberFormat="1" applyFont="1" applyFill="1" applyBorder="1" applyAlignment="1" applyProtection="1">
      <alignment vertical="top" wrapText="1"/>
      <protection/>
    </xf>
    <xf numFmtId="49" fontId="28" fillId="56" borderId="19" xfId="90" applyNumberFormat="1" applyFont="1" applyFill="1" applyBorder="1" applyAlignment="1" applyProtection="1">
      <alignment horizontal="center" vertical="top" shrinkToFit="1"/>
      <protection/>
    </xf>
    <xf numFmtId="4" fontId="29" fillId="58" borderId="19" xfId="90" applyNumberFormat="1" applyFont="1" applyFill="1" applyBorder="1" applyAlignment="1" applyProtection="1">
      <alignment horizontal="right" vertical="top" shrinkToFit="1"/>
      <protection/>
    </xf>
    <xf numFmtId="0" fontId="2" fillId="57" borderId="19" xfId="0" applyFont="1" applyFill="1" applyBorder="1" applyAlignment="1">
      <alignment horizontal="center"/>
    </xf>
    <xf numFmtId="0" fontId="29" fillId="57" borderId="19" xfId="90" applyNumberFormat="1" applyFont="1" applyFill="1" applyBorder="1" applyAlignment="1" applyProtection="1">
      <alignment vertical="top" wrapText="1"/>
      <protection/>
    </xf>
    <xf numFmtId="49" fontId="28" fillId="57" borderId="19" xfId="90" applyNumberFormat="1" applyFont="1" applyFill="1" applyBorder="1" applyAlignment="1" applyProtection="1">
      <alignment horizontal="center" vertical="top" shrinkToFit="1"/>
      <protection/>
    </xf>
    <xf numFmtId="4" fontId="29" fillId="59" borderId="19" xfId="90" applyNumberFormat="1" applyFont="1" applyFill="1" applyBorder="1" applyAlignment="1" applyProtection="1">
      <alignment horizontal="right" vertical="top" shrinkToFit="1"/>
      <protection/>
    </xf>
    <xf numFmtId="4" fontId="31" fillId="58" borderId="19" xfId="90" applyNumberFormat="1" applyFont="1" applyFill="1" applyBorder="1" applyAlignment="1" applyProtection="1">
      <alignment horizontal="right" vertical="top" shrinkToFit="1"/>
      <protection/>
    </xf>
    <xf numFmtId="4" fontId="30" fillId="58" borderId="19" xfId="90" applyNumberFormat="1" applyFont="1" applyFill="1" applyBorder="1" applyAlignment="1" applyProtection="1">
      <alignment horizontal="right" vertical="top" shrinkToFit="1"/>
      <protection/>
    </xf>
    <xf numFmtId="0" fontId="25" fillId="56" borderId="20" xfId="91" applyFont="1" applyFill="1" applyBorder="1" applyAlignment="1">
      <alignment horizontal="center" vertical="center" wrapText="1"/>
      <protection/>
    </xf>
    <xf numFmtId="0" fontId="25" fillId="56" borderId="21" xfId="91" applyFont="1" applyFill="1" applyBorder="1" applyAlignment="1">
      <alignment horizontal="center" vertical="center" wrapText="1"/>
      <protection/>
    </xf>
    <xf numFmtId="0" fontId="8" fillId="56" borderId="21" xfId="91" applyFill="1" applyBorder="1" applyAlignment="1">
      <alignment horizontal="center" vertical="center" wrapText="1"/>
      <protection/>
    </xf>
    <xf numFmtId="0" fontId="26" fillId="56" borderId="0" xfId="91" applyFont="1" applyFill="1" applyAlignment="1">
      <alignment horizontal="center" wrapText="1"/>
      <protection/>
    </xf>
    <xf numFmtId="0" fontId="25" fillId="56" borderId="22" xfId="91" applyFont="1" applyFill="1" applyBorder="1" applyAlignment="1">
      <alignment horizontal="center" vertical="center" wrapText="1"/>
      <protection/>
    </xf>
    <xf numFmtId="0" fontId="25" fillId="56" borderId="23" xfId="91" applyFont="1" applyFill="1" applyBorder="1" applyAlignment="1">
      <alignment horizontal="center" vertical="center" wrapText="1"/>
      <protection/>
    </xf>
    <xf numFmtId="0" fontId="25" fillId="56" borderId="24" xfId="91" applyFont="1" applyFill="1" applyBorder="1" applyAlignment="1">
      <alignment horizontal="center" vertical="center" wrapText="1"/>
      <protection/>
    </xf>
    <xf numFmtId="0" fontId="50" fillId="56" borderId="20" xfId="0" applyFont="1" applyFill="1" applyBorder="1" applyAlignment="1">
      <alignment horizontal="center" vertical="center" wrapText="1"/>
    </xf>
    <xf numFmtId="0" fontId="50" fillId="56" borderId="21" xfId="0" applyFont="1" applyFill="1" applyBorder="1" applyAlignment="1">
      <alignment horizontal="center" vertical="center" wrapText="1"/>
    </xf>
    <xf numFmtId="0" fontId="25" fillId="56" borderId="25" xfId="91" applyFont="1" applyFill="1" applyBorder="1" applyAlignment="1">
      <alignment horizontal="right"/>
      <protection/>
    </xf>
    <xf numFmtId="0" fontId="25" fillId="56" borderId="0" xfId="91" applyFont="1" applyFill="1" applyAlignment="1">
      <alignment horizontal="right" wrapText="1"/>
      <protection/>
    </xf>
    <xf numFmtId="0" fontId="25" fillId="56" borderId="0" xfId="91" applyFont="1" applyFill="1" applyAlignment="1">
      <alignment horizontal="left" wrapText="1"/>
      <protection/>
    </xf>
    <xf numFmtId="0" fontId="26" fillId="56" borderId="0" xfId="91" applyFont="1" applyFill="1" applyAlignment="1">
      <alignment horizontal="center"/>
      <protection/>
    </xf>
    <xf numFmtId="0" fontId="27" fillId="56" borderId="20" xfId="92" applyFont="1" applyFill="1" applyBorder="1" applyAlignment="1">
      <alignment horizontal="center" vertical="center" wrapText="1"/>
      <protection/>
    </xf>
    <xf numFmtId="0" fontId="27" fillId="56" borderId="21" xfId="92" applyFont="1" applyFill="1" applyBorder="1" applyAlignment="1">
      <alignment horizontal="center" vertical="center" wrapText="1"/>
      <protection/>
    </xf>
    <xf numFmtId="0" fontId="6" fillId="56" borderId="19" xfId="0" applyFont="1" applyFill="1" applyBorder="1" applyAlignment="1">
      <alignment horizontal="center"/>
    </xf>
    <xf numFmtId="0" fontId="5" fillId="56" borderId="0" xfId="0" applyFont="1" applyFill="1" applyAlignment="1">
      <alignment horizontal="right" wrapText="1"/>
    </xf>
    <xf numFmtId="0" fontId="0" fillId="56" borderId="0" xfId="0" applyFill="1" applyAlignment="1">
      <alignment horizontal="right" wrapText="1"/>
    </xf>
    <xf numFmtId="0" fontId="2" fillId="56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6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wrapText="1"/>
    </xf>
    <xf numFmtId="49" fontId="0" fillId="56" borderId="26" xfId="0" applyNumberFormat="1" applyFont="1" applyFill="1" applyBorder="1" applyAlignment="1" applyProtection="1">
      <alignment horizontal="center" vertical="top" shrinkToFit="1"/>
      <protection/>
    </xf>
    <xf numFmtId="0" fontId="0" fillId="56" borderId="26" xfId="0" applyNumberFormat="1" applyFont="1" applyFill="1" applyBorder="1" applyAlignment="1" applyProtection="1">
      <alignment horizontal="left" vertical="top" wrapText="1"/>
      <protection/>
    </xf>
    <xf numFmtId="4" fontId="32" fillId="58" borderId="26" xfId="0" applyNumberFormat="1" applyFont="1" applyFill="1" applyBorder="1" applyAlignment="1" applyProtection="1">
      <alignment horizontal="right" vertical="top" shrinkToFit="1"/>
      <protection/>
    </xf>
    <xf numFmtId="10" fontId="32" fillId="58" borderId="26" xfId="0" applyNumberFormat="1" applyFont="1" applyFill="1" applyBorder="1" applyAlignment="1" applyProtection="1" quotePrefix="1">
      <alignment horizontal="center" vertical="top" shrinkToFit="1"/>
      <protection/>
    </xf>
    <xf numFmtId="0" fontId="0" fillId="56" borderId="26" xfId="0" applyNumberFormat="1" applyFont="1" applyFill="1" applyBorder="1" applyAlignment="1" applyProtection="1" quotePrefix="1">
      <alignment horizontal="left" vertical="top" wrapText="1"/>
      <protection/>
    </xf>
    <xf numFmtId="49" fontId="0" fillId="56" borderId="27" xfId="0" applyNumberFormat="1" applyFont="1" applyFill="1" applyBorder="1" applyAlignment="1" applyProtection="1">
      <alignment horizontal="center" vertical="top" shrinkToFit="1"/>
      <protection/>
    </xf>
    <xf numFmtId="0" fontId="0" fillId="56" borderId="27" xfId="0" applyNumberFormat="1" applyFont="1" applyFill="1" applyBorder="1" applyAlignment="1" applyProtection="1">
      <alignment horizontal="left" vertical="top" wrapText="1"/>
      <protection/>
    </xf>
    <xf numFmtId="0" fontId="0" fillId="56" borderId="26" xfId="0" applyNumberFormat="1" applyFont="1" applyFill="1" applyBorder="1" applyAlignment="1" applyProtection="1">
      <alignment horizontal="center" vertical="top" wrapText="1"/>
      <protection/>
    </xf>
    <xf numFmtId="0" fontId="8" fillId="57" borderId="22" xfId="91" applyFill="1" applyBorder="1" applyAlignment="1">
      <alignment horizontal="center"/>
      <protection/>
    </xf>
    <xf numFmtId="0" fontId="8" fillId="57" borderId="24" xfId="91" applyFill="1" applyBorder="1" applyAlignment="1">
      <alignment horizontal="center"/>
      <protection/>
    </xf>
    <xf numFmtId="0" fontId="8" fillId="57" borderId="0" xfId="91" applyFill="1">
      <alignment/>
      <protection/>
    </xf>
    <xf numFmtId="4" fontId="32" fillId="59" borderId="26" xfId="0" applyNumberFormat="1" applyFont="1" applyFill="1" applyBorder="1" applyAlignment="1" applyProtection="1">
      <alignment horizontal="right" vertical="top" shrinkToFit="1"/>
      <protection/>
    </xf>
    <xf numFmtId="10" fontId="32" fillId="59" borderId="26" xfId="0" applyNumberFormat="1" applyFont="1" applyFill="1" applyBorder="1" applyAlignment="1" applyProtection="1" quotePrefix="1">
      <alignment horizontal="center" vertical="top" shrinkToFit="1"/>
      <protection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_Исполнение бюджета на 01.03.2013 для сайта" xfId="91"/>
    <cellStyle name="Обычный_Исполнение на 01.12.12 для сайта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showGridLines="0" showZeros="0" tabSelected="1" zoomScalePageLayoutView="0" workbookViewId="0" topLeftCell="A77">
      <selection activeCell="AK85" sqref="AK85"/>
    </sheetView>
  </sheetViews>
  <sheetFormatPr defaultColWidth="10.28125" defaultRowHeight="12.75"/>
  <cols>
    <col min="1" max="1" width="18.7109375" style="1" customWidth="1"/>
    <col min="2" max="2" width="49.8515625" style="1" customWidth="1"/>
    <col min="3" max="17" width="0" style="1" hidden="1" customWidth="1"/>
    <col min="18" max="18" width="15.8515625" style="1" customWidth="1"/>
    <col min="19" max="25" width="0" style="1" hidden="1" customWidth="1"/>
    <col min="26" max="26" width="15.28125" style="1" customWidth="1"/>
    <col min="27" max="34" width="0" style="1" hidden="1" customWidth="1"/>
    <col min="35" max="35" width="9.57421875" style="1" customWidth="1"/>
    <col min="36" max="16384" width="10.28125" style="1" customWidth="1"/>
  </cols>
  <sheetData>
    <row r="1" spans="2:35" ht="25.5" customHeight="1">
      <c r="B1" s="34" t="s">
        <v>70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31.5" customHeight="1">
      <c r="A2" s="27" t="s">
        <v>236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2:35" ht="2.2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2:35" ht="15.75" customHeight="1" hidden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12"/>
    </row>
    <row r="5" spans="2:35" ht="15.7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13"/>
    </row>
    <row r="6" spans="2:35" ht="15">
      <c r="B6" s="33" t="s">
        <v>78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23.25" customHeight="1">
      <c r="A7" s="31" t="s">
        <v>88</v>
      </c>
      <c r="B7" s="24" t="s">
        <v>20</v>
      </c>
      <c r="C7" s="24" t="s">
        <v>21</v>
      </c>
      <c r="D7" s="24" t="s">
        <v>21</v>
      </c>
      <c r="E7" s="24" t="s">
        <v>21</v>
      </c>
      <c r="F7" s="28" t="s">
        <v>22</v>
      </c>
      <c r="G7" s="29"/>
      <c r="H7" s="30"/>
      <c r="I7" s="28" t="s">
        <v>23</v>
      </c>
      <c r="J7" s="29"/>
      <c r="K7" s="30"/>
      <c r="L7" s="24" t="s">
        <v>21</v>
      </c>
      <c r="M7" s="24" t="s">
        <v>21</v>
      </c>
      <c r="N7" s="24" t="s">
        <v>21</v>
      </c>
      <c r="O7" s="24" t="s">
        <v>21</v>
      </c>
      <c r="P7" s="24" t="s">
        <v>21</v>
      </c>
      <c r="Q7" s="24" t="s">
        <v>21</v>
      </c>
      <c r="R7" s="37" t="s">
        <v>87</v>
      </c>
      <c r="S7" s="24" t="s">
        <v>21</v>
      </c>
      <c r="T7" s="24" t="s">
        <v>21</v>
      </c>
      <c r="U7" s="24" t="s">
        <v>21</v>
      </c>
      <c r="V7" s="24" t="s">
        <v>21</v>
      </c>
      <c r="W7" s="24" t="s">
        <v>21</v>
      </c>
      <c r="X7" s="28" t="s">
        <v>24</v>
      </c>
      <c r="Y7" s="29"/>
      <c r="Z7" s="30"/>
      <c r="AA7" s="28" t="s">
        <v>25</v>
      </c>
      <c r="AB7" s="29"/>
      <c r="AC7" s="30"/>
      <c r="AD7" s="2" t="s">
        <v>21</v>
      </c>
      <c r="AE7" s="28" t="s">
        <v>26</v>
      </c>
      <c r="AF7" s="30"/>
      <c r="AG7" s="28" t="s">
        <v>27</v>
      </c>
      <c r="AH7" s="30"/>
      <c r="AI7" s="24" t="s">
        <v>28</v>
      </c>
    </row>
    <row r="8" spans="1:35" ht="45.75" customHeight="1">
      <c r="A8" s="32"/>
      <c r="B8" s="25"/>
      <c r="C8" s="25"/>
      <c r="D8" s="25"/>
      <c r="E8" s="25"/>
      <c r="F8" s="2" t="s">
        <v>21</v>
      </c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  <c r="L8" s="25"/>
      <c r="M8" s="25"/>
      <c r="N8" s="25"/>
      <c r="O8" s="25"/>
      <c r="P8" s="25"/>
      <c r="Q8" s="25"/>
      <c r="R8" s="38"/>
      <c r="S8" s="25"/>
      <c r="T8" s="25"/>
      <c r="U8" s="25"/>
      <c r="V8" s="25"/>
      <c r="W8" s="25"/>
      <c r="X8" s="2" t="s">
        <v>21</v>
      </c>
      <c r="Y8" s="2" t="s">
        <v>21</v>
      </c>
      <c r="Z8" s="2" t="s">
        <v>29</v>
      </c>
      <c r="AA8" s="2" t="s">
        <v>21</v>
      </c>
      <c r="AB8" s="2" t="s">
        <v>21</v>
      </c>
      <c r="AC8" s="2" t="s">
        <v>21</v>
      </c>
      <c r="AD8" s="2"/>
      <c r="AE8" s="2" t="s">
        <v>21</v>
      </c>
      <c r="AF8" s="2" t="s">
        <v>21</v>
      </c>
      <c r="AG8" s="2" t="s">
        <v>21</v>
      </c>
      <c r="AH8" s="2" t="s">
        <v>21</v>
      </c>
      <c r="AI8" s="26"/>
    </row>
    <row r="9" spans="1:35" ht="15">
      <c r="A9" s="46" t="s">
        <v>59</v>
      </c>
      <c r="B9" s="47" t="s">
        <v>30</v>
      </c>
      <c r="R9" s="48">
        <v>354799316.1</v>
      </c>
      <c r="Z9" s="48">
        <v>140150666.49</v>
      </c>
      <c r="AI9" s="49">
        <f>Z9/R9</f>
        <v>0.3950139138670115</v>
      </c>
    </row>
    <row r="10" spans="1:35" ht="15">
      <c r="A10" s="46" t="s">
        <v>60</v>
      </c>
      <c r="B10" s="47" t="s">
        <v>31</v>
      </c>
      <c r="R10" s="48">
        <v>329251500</v>
      </c>
      <c r="Z10" s="48">
        <v>123960365.47</v>
      </c>
      <c r="AI10" s="49">
        <f>Z10/R10</f>
        <v>0.37649142211956516</v>
      </c>
    </row>
    <row r="11" spans="1:35" ht="76.5">
      <c r="A11" s="46" t="s">
        <v>32</v>
      </c>
      <c r="B11" s="47" t="s">
        <v>75</v>
      </c>
      <c r="R11" s="48">
        <v>327712700</v>
      </c>
      <c r="Z11" s="48">
        <v>121685980.12</v>
      </c>
      <c r="AI11" s="49">
        <f>Z11/R11</f>
        <v>0.3713190856503273</v>
      </c>
    </row>
    <row r="12" spans="1:35" ht="76.5">
      <c r="A12" s="46" t="s">
        <v>212</v>
      </c>
      <c r="B12" s="47" t="s">
        <v>173</v>
      </c>
      <c r="R12" s="48">
        <v>755000</v>
      </c>
      <c r="Z12" s="48">
        <v>918997.35</v>
      </c>
      <c r="AI12" s="49">
        <f>Z12/R12</f>
        <v>1.2172150331125828</v>
      </c>
    </row>
    <row r="13" spans="1:35" ht="76.5">
      <c r="A13" s="46" t="s">
        <v>221</v>
      </c>
      <c r="B13" s="47" t="s">
        <v>222</v>
      </c>
      <c r="R13" s="48">
        <v>34000</v>
      </c>
      <c r="Z13" s="48">
        <v>291232.97</v>
      </c>
      <c r="AI13" s="49">
        <f>Z13/R13</f>
        <v>8.565675588235294</v>
      </c>
    </row>
    <row r="14" spans="1:35" ht="76.5">
      <c r="A14" s="46" t="s">
        <v>133</v>
      </c>
      <c r="B14" s="47" t="s">
        <v>173</v>
      </c>
      <c r="R14" s="48">
        <v>0</v>
      </c>
      <c r="Z14" s="48">
        <v>0</v>
      </c>
      <c r="AI14" s="49"/>
    </row>
    <row r="15" spans="1:35" ht="114.75">
      <c r="A15" s="46" t="s">
        <v>134</v>
      </c>
      <c r="B15" s="47" t="s">
        <v>174</v>
      </c>
      <c r="R15" s="48">
        <v>300000</v>
      </c>
      <c r="Z15" s="48">
        <v>413876.84</v>
      </c>
      <c r="AI15" s="49">
        <f aca="true" t="shared" si="0" ref="AI15:AI30">Z15/R15</f>
        <v>1.3795894666666668</v>
      </c>
    </row>
    <row r="16" spans="1:35" ht="102">
      <c r="A16" s="46" t="s">
        <v>213</v>
      </c>
      <c r="B16" s="47" t="s">
        <v>175</v>
      </c>
      <c r="R16" s="48">
        <v>3700</v>
      </c>
      <c r="Z16" s="48">
        <v>3631.22</v>
      </c>
      <c r="AI16" s="49">
        <f t="shared" si="0"/>
        <v>0.9814108108108107</v>
      </c>
    </row>
    <row r="17" spans="1:35" ht="102">
      <c r="A17" s="46" t="s">
        <v>135</v>
      </c>
      <c r="B17" s="47" t="s">
        <v>175</v>
      </c>
      <c r="R17" s="48">
        <v>1700</v>
      </c>
      <c r="Z17" s="48">
        <v>3396.93</v>
      </c>
      <c r="AI17" s="49">
        <f t="shared" si="0"/>
        <v>1.9981941176470588</v>
      </c>
    </row>
    <row r="18" spans="1:35" ht="51">
      <c r="A18" s="46" t="s">
        <v>136</v>
      </c>
      <c r="B18" s="47" t="s">
        <v>176</v>
      </c>
      <c r="R18" s="48">
        <v>300000</v>
      </c>
      <c r="Z18" s="48">
        <v>417143.95</v>
      </c>
      <c r="AI18" s="49">
        <f t="shared" si="0"/>
        <v>1.3904798333333335</v>
      </c>
    </row>
    <row r="19" spans="1:35" ht="51">
      <c r="A19" s="46" t="s">
        <v>137</v>
      </c>
      <c r="B19" s="47" t="s">
        <v>177</v>
      </c>
      <c r="R19" s="48">
        <v>2700</v>
      </c>
      <c r="Z19" s="48">
        <v>2690.16</v>
      </c>
      <c r="AI19" s="49">
        <f t="shared" si="0"/>
        <v>0.9963555555555555</v>
      </c>
    </row>
    <row r="20" spans="1:35" ht="51">
      <c r="A20" s="46" t="s">
        <v>67</v>
      </c>
      <c r="B20" s="47" t="s">
        <v>66</v>
      </c>
      <c r="R20" s="48">
        <v>94700</v>
      </c>
      <c r="Z20" s="48">
        <v>113030.4</v>
      </c>
      <c r="AI20" s="49">
        <f t="shared" si="0"/>
        <v>1.1935628299894403</v>
      </c>
    </row>
    <row r="21" spans="1:35" ht="89.25">
      <c r="A21" s="46" t="s">
        <v>72</v>
      </c>
      <c r="B21" s="47" t="s">
        <v>76</v>
      </c>
      <c r="R21" s="48">
        <v>47000</v>
      </c>
      <c r="Z21" s="48">
        <v>110385.53</v>
      </c>
      <c r="AI21" s="49">
        <f t="shared" si="0"/>
        <v>2.3486282978723403</v>
      </c>
    </row>
    <row r="22" spans="1:35" ht="38.25">
      <c r="A22" s="46" t="s">
        <v>89</v>
      </c>
      <c r="B22" s="47" t="s">
        <v>90</v>
      </c>
      <c r="R22" s="48">
        <v>3863000</v>
      </c>
      <c r="Z22" s="48">
        <v>1773850.6</v>
      </c>
      <c r="AI22" s="49">
        <f t="shared" si="0"/>
        <v>0.45918990421951855</v>
      </c>
    </row>
    <row r="23" spans="1:35" ht="63.75">
      <c r="A23" s="46" t="s">
        <v>91</v>
      </c>
      <c r="B23" s="47" t="s">
        <v>92</v>
      </c>
      <c r="R23" s="48">
        <v>1627000</v>
      </c>
      <c r="Z23" s="48">
        <v>690963.76</v>
      </c>
      <c r="AI23" s="49">
        <f t="shared" si="0"/>
        <v>0.42468577750460973</v>
      </c>
    </row>
    <row r="24" spans="1:35" ht="89.25">
      <c r="A24" s="46" t="s">
        <v>93</v>
      </c>
      <c r="B24" s="47" t="s">
        <v>94</v>
      </c>
      <c r="R24" s="48">
        <v>28000</v>
      </c>
      <c r="Z24" s="48">
        <v>14214.09</v>
      </c>
      <c r="AI24" s="49">
        <f t="shared" si="0"/>
        <v>0.5076460714285714</v>
      </c>
    </row>
    <row r="25" spans="1:35" ht="76.5">
      <c r="A25" s="46" t="s">
        <v>95</v>
      </c>
      <c r="B25" s="47" t="s">
        <v>96</v>
      </c>
      <c r="R25" s="48">
        <v>2111000</v>
      </c>
      <c r="Z25" s="48">
        <v>1093541.63</v>
      </c>
      <c r="AI25" s="49">
        <f t="shared" si="0"/>
        <v>0.518020667929891</v>
      </c>
    </row>
    <row r="26" spans="1:35" ht="76.5">
      <c r="A26" s="46" t="s">
        <v>97</v>
      </c>
      <c r="B26" s="47" t="s">
        <v>98</v>
      </c>
      <c r="R26" s="48">
        <v>97000</v>
      </c>
      <c r="Z26" s="48">
        <v>-24868.88</v>
      </c>
      <c r="AI26" s="49">
        <f t="shared" si="0"/>
        <v>-0.256380206185567</v>
      </c>
    </row>
    <row r="27" spans="1:35" ht="15">
      <c r="A27" s="46" t="s">
        <v>138</v>
      </c>
      <c r="B27" s="47" t="s">
        <v>178</v>
      </c>
      <c r="R27" s="48">
        <v>1592000</v>
      </c>
      <c r="Z27" s="48">
        <v>1998194.61</v>
      </c>
      <c r="AI27" s="49">
        <f t="shared" si="0"/>
        <v>1.2551473680904524</v>
      </c>
    </row>
    <row r="28" spans="1:35" ht="25.5">
      <c r="A28" s="46" t="s">
        <v>139</v>
      </c>
      <c r="B28" s="47" t="s">
        <v>179</v>
      </c>
      <c r="R28" s="48">
        <v>1282700</v>
      </c>
      <c r="Z28" s="48">
        <v>1769683.02</v>
      </c>
      <c r="AI28" s="49">
        <f t="shared" si="0"/>
        <v>1.3796546503469245</v>
      </c>
    </row>
    <row r="29" spans="1:35" ht="25.5">
      <c r="A29" s="46" t="s">
        <v>140</v>
      </c>
      <c r="B29" s="47" t="s">
        <v>180</v>
      </c>
      <c r="R29" s="48">
        <v>3200</v>
      </c>
      <c r="Z29" s="48">
        <v>3928.22</v>
      </c>
      <c r="AI29" s="49">
        <f t="shared" si="0"/>
        <v>1.2275687499999999</v>
      </c>
    </row>
    <row r="30" spans="1:35" ht="25.5">
      <c r="A30" s="46" t="s">
        <v>141</v>
      </c>
      <c r="B30" s="47" t="s">
        <v>180</v>
      </c>
      <c r="R30" s="48">
        <v>14100</v>
      </c>
      <c r="Z30" s="48">
        <v>27067.17</v>
      </c>
      <c r="AI30" s="49">
        <f t="shared" si="0"/>
        <v>1.9196574468085106</v>
      </c>
    </row>
    <row r="31" spans="1:35" ht="25.5">
      <c r="A31" s="46" t="s">
        <v>142</v>
      </c>
      <c r="B31" s="47" t="s">
        <v>180</v>
      </c>
      <c r="R31" s="48">
        <v>0</v>
      </c>
      <c r="Z31" s="48">
        <v>0</v>
      </c>
      <c r="AI31" s="49"/>
    </row>
    <row r="32" spans="1:35" ht="38.25">
      <c r="A32" s="46" t="s">
        <v>143</v>
      </c>
      <c r="B32" s="47" t="s">
        <v>181</v>
      </c>
      <c r="R32" s="48">
        <v>19250</v>
      </c>
      <c r="Z32" s="48">
        <v>-5257.83</v>
      </c>
      <c r="AI32" s="49">
        <f>Z32/R32</f>
        <v>-0.273134025974026</v>
      </c>
    </row>
    <row r="33" spans="1:35" ht="38.25">
      <c r="A33" s="46" t="s">
        <v>144</v>
      </c>
      <c r="B33" s="47" t="s">
        <v>181</v>
      </c>
      <c r="R33" s="48">
        <v>750</v>
      </c>
      <c r="Z33" s="48">
        <v>-1193.74</v>
      </c>
      <c r="AI33" s="49">
        <f>Z33/R33</f>
        <v>-1.5916533333333334</v>
      </c>
    </row>
    <row r="34" spans="1:35" ht="38.25">
      <c r="A34" s="46" t="s">
        <v>214</v>
      </c>
      <c r="B34" s="47" t="s">
        <v>181</v>
      </c>
      <c r="R34" s="48">
        <v>0</v>
      </c>
      <c r="Z34" s="48">
        <v>1897.43</v>
      </c>
      <c r="AI34" s="49"/>
    </row>
    <row r="35" spans="1:35" ht="38.25">
      <c r="A35" s="46" t="s">
        <v>234</v>
      </c>
      <c r="B35" s="47" t="s">
        <v>181</v>
      </c>
      <c r="R35" s="48">
        <v>0</v>
      </c>
      <c r="Z35" s="48">
        <v>0</v>
      </c>
      <c r="AI35" s="49"/>
    </row>
    <row r="36" spans="1:35" ht="15">
      <c r="A36" s="46" t="s">
        <v>145</v>
      </c>
      <c r="B36" s="47" t="s">
        <v>182</v>
      </c>
      <c r="R36" s="48">
        <v>200000</v>
      </c>
      <c r="Z36" s="48">
        <v>161104.93</v>
      </c>
      <c r="AI36" s="49">
        <f>Z36/R36</f>
        <v>0.80552465</v>
      </c>
    </row>
    <row r="37" spans="1:35" ht="15">
      <c r="A37" s="46" t="s">
        <v>223</v>
      </c>
      <c r="B37" s="50" t="s">
        <v>224</v>
      </c>
      <c r="R37" s="48">
        <v>0</v>
      </c>
      <c r="Z37" s="48">
        <v>2335.69</v>
      </c>
      <c r="AI37" s="49"/>
    </row>
    <row r="38" spans="1:35" ht="15">
      <c r="A38" s="46" t="s">
        <v>237</v>
      </c>
      <c r="B38" s="50" t="s">
        <v>238</v>
      </c>
      <c r="R38" s="48">
        <v>0</v>
      </c>
      <c r="Z38" s="48">
        <v>2183</v>
      </c>
      <c r="AI38" s="49"/>
    </row>
    <row r="39" spans="1:35" ht="25.5">
      <c r="A39" s="46" t="s">
        <v>146</v>
      </c>
      <c r="B39" s="47" t="s">
        <v>183</v>
      </c>
      <c r="R39" s="48">
        <v>24000</v>
      </c>
      <c r="Z39" s="48">
        <v>0</v>
      </c>
      <c r="AI39" s="49">
        <f>Z39/R39</f>
        <v>0</v>
      </c>
    </row>
    <row r="40" spans="1:35" ht="25.5">
      <c r="A40" s="46" t="s">
        <v>225</v>
      </c>
      <c r="B40" s="47" t="s">
        <v>183</v>
      </c>
      <c r="R40" s="48">
        <v>1000</v>
      </c>
      <c r="Z40" s="48">
        <v>6.73</v>
      </c>
      <c r="AI40" s="49">
        <f>Z40/R40</f>
        <v>0.006730000000000001</v>
      </c>
    </row>
    <row r="41" spans="1:35" ht="25.5">
      <c r="A41" s="46" t="s">
        <v>239</v>
      </c>
      <c r="B41" s="47" t="s">
        <v>183</v>
      </c>
      <c r="R41" s="48">
        <v>0</v>
      </c>
      <c r="Z41" s="48">
        <v>-458.01</v>
      </c>
      <c r="AI41" s="49"/>
    </row>
    <row r="42" spans="1:35" ht="63.75">
      <c r="A42" s="46" t="s">
        <v>147</v>
      </c>
      <c r="B42" s="47" t="s">
        <v>184</v>
      </c>
      <c r="R42" s="48">
        <v>47000</v>
      </c>
      <c r="Z42" s="48">
        <v>36898</v>
      </c>
      <c r="AI42" s="49">
        <f>Z42/R42</f>
        <v>0.785063829787234</v>
      </c>
    </row>
    <row r="43" spans="1:35" ht="15">
      <c r="A43" s="46" t="s">
        <v>61</v>
      </c>
      <c r="B43" s="47" t="s">
        <v>33</v>
      </c>
      <c r="R43" s="48">
        <v>0</v>
      </c>
      <c r="Z43" s="48">
        <v>12357.36</v>
      </c>
      <c r="AI43" s="49"/>
    </row>
    <row r="44" spans="1:35" ht="25.5">
      <c r="A44" s="46" t="s">
        <v>148</v>
      </c>
      <c r="B44" s="47" t="s">
        <v>185</v>
      </c>
      <c r="R44" s="48">
        <v>0</v>
      </c>
      <c r="Z44" s="48">
        <v>12357.36</v>
      </c>
      <c r="AI44" s="49"/>
    </row>
    <row r="45" spans="1:35" ht="38.25">
      <c r="A45" s="46" t="s">
        <v>62</v>
      </c>
      <c r="B45" s="47" t="s">
        <v>34</v>
      </c>
      <c r="R45" s="48">
        <v>1717500</v>
      </c>
      <c r="Z45" s="48">
        <v>1666586.97</v>
      </c>
      <c r="AI45" s="49">
        <f aca="true" t="shared" si="1" ref="AI45:AI63">Z45/R45</f>
        <v>0.9703563144104803</v>
      </c>
    </row>
    <row r="46" spans="1:35" ht="76.5">
      <c r="A46" s="46" t="s">
        <v>63</v>
      </c>
      <c r="B46" s="47" t="s">
        <v>77</v>
      </c>
      <c r="R46" s="48">
        <v>550000</v>
      </c>
      <c r="Z46" s="48">
        <v>798270.99</v>
      </c>
      <c r="AI46" s="49">
        <f t="shared" si="1"/>
        <v>1.4514018</v>
      </c>
    </row>
    <row r="47" spans="1:35" ht="51">
      <c r="A47" s="46" t="s">
        <v>149</v>
      </c>
      <c r="B47" s="47" t="s">
        <v>186</v>
      </c>
      <c r="R47" s="48">
        <v>500000</v>
      </c>
      <c r="Z47" s="48">
        <v>274401.28</v>
      </c>
      <c r="AI47" s="49">
        <f t="shared" si="1"/>
        <v>0.54880256</v>
      </c>
    </row>
    <row r="48" spans="1:35" ht="38.25">
      <c r="A48" s="46" t="s">
        <v>150</v>
      </c>
      <c r="B48" s="47" t="s">
        <v>187</v>
      </c>
      <c r="R48" s="48">
        <v>5000</v>
      </c>
      <c r="Z48" s="48">
        <v>2927.31</v>
      </c>
      <c r="AI48" s="49">
        <f t="shared" si="1"/>
        <v>0.585462</v>
      </c>
    </row>
    <row r="49" spans="1:35" ht="25.5">
      <c r="A49" s="46" t="s">
        <v>151</v>
      </c>
      <c r="B49" s="47" t="s">
        <v>188</v>
      </c>
      <c r="R49" s="48">
        <v>82000</v>
      </c>
      <c r="Z49" s="48">
        <v>10490.39</v>
      </c>
      <c r="AI49" s="49">
        <f t="shared" si="1"/>
        <v>0.12793158536585364</v>
      </c>
    </row>
    <row r="50" spans="1:35" ht="51">
      <c r="A50" s="46" t="s">
        <v>152</v>
      </c>
      <c r="B50" s="47" t="s">
        <v>189</v>
      </c>
      <c r="R50" s="48">
        <v>580500</v>
      </c>
      <c r="Z50" s="48">
        <v>580497</v>
      </c>
      <c r="AI50" s="49">
        <f t="shared" si="1"/>
        <v>0.9999948320413437</v>
      </c>
    </row>
    <row r="51" spans="1:35" ht="25.5">
      <c r="A51" s="46" t="s">
        <v>153</v>
      </c>
      <c r="B51" s="47" t="s">
        <v>190</v>
      </c>
      <c r="R51" s="48">
        <v>764000</v>
      </c>
      <c r="Z51" s="48">
        <v>549727.12</v>
      </c>
      <c r="AI51" s="49">
        <f t="shared" si="1"/>
        <v>0.7195381151832461</v>
      </c>
    </row>
    <row r="52" spans="1:35" ht="25.5">
      <c r="A52" s="46" t="s">
        <v>154</v>
      </c>
      <c r="B52" s="47" t="s">
        <v>191</v>
      </c>
      <c r="R52" s="48">
        <v>105000</v>
      </c>
      <c r="Z52" s="48">
        <v>77778.76</v>
      </c>
      <c r="AI52" s="49">
        <f t="shared" si="1"/>
        <v>0.7407500952380952</v>
      </c>
    </row>
    <row r="53" spans="1:35" ht="25.5">
      <c r="A53" s="46" t="s">
        <v>155</v>
      </c>
      <c r="B53" s="47" t="s">
        <v>192</v>
      </c>
      <c r="R53" s="48">
        <v>26000</v>
      </c>
      <c r="Z53" s="48">
        <v>10051.35</v>
      </c>
      <c r="AI53" s="49">
        <f t="shared" si="1"/>
        <v>0.38659038461538464</v>
      </c>
    </row>
    <row r="54" spans="1:35" ht="25.5">
      <c r="A54" s="46" t="s">
        <v>156</v>
      </c>
      <c r="B54" s="47" t="s">
        <v>193</v>
      </c>
      <c r="R54" s="48">
        <v>475000</v>
      </c>
      <c r="Z54" s="48">
        <v>332371.51</v>
      </c>
      <c r="AI54" s="49">
        <f t="shared" si="1"/>
        <v>0.6997294947368421</v>
      </c>
    </row>
    <row r="55" spans="1:35" ht="25.5">
      <c r="A55" s="46" t="s">
        <v>157</v>
      </c>
      <c r="B55" s="47" t="s">
        <v>194</v>
      </c>
      <c r="R55" s="48">
        <v>158000</v>
      </c>
      <c r="Z55" s="48">
        <v>129525.5</v>
      </c>
      <c r="AI55" s="49">
        <f t="shared" si="1"/>
        <v>0.8197816455696203</v>
      </c>
    </row>
    <row r="56" spans="1:35" ht="25.5">
      <c r="A56" s="46" t="s">
        <v>74</v>
      </c>
      <c r="B56" s="47" t="s">
        <v>73</v>
      </c>
      <c r="R56" s="48">
        <v>17463316.1</v>
      </c>
      <c r="Z56" s="48">
        <v>9686897.02</v>
      </c>
      <c r="AI56" s="49">
        <f t="shared" si="1"/>
        <v>0.5546997468596471</v>
      </c>
    </row>
    <row r="57" spans="1:35" ht="38.25">
      <c r="A57" s="46" t="s">
        <v>158</v>
      </c>
      <c r="B57" s="47" t="s">
        <v>195</v>
      </c>
      <c r="R57" s="48">
        <v>16104186.1</v>
      </c>
      <c r="Z57" s="48">
        <v>8959757.58</v>
      </c>
      <c r="AI57" s="49">
        <f t="shared" si="1"/>
        <v>0.5563620244055675</v>
      </c>
    </row>
    <row r="58" spans="1:35" ht="25.5">
      <c r="A58" s="46" t="s">
        <v>159</v>
      </c>
      <c r="B58" s="47" t="s">
        <v>196</v>
      </c>
      <c r="R58" s="48">
        <v>1194000</v>
      </c>
      <c r="Z58" s="48">
        <v>522074.99</v>
      </c>
      <c r="AI58" s="49">
        <f t="shared" si="1"/>
        <v>0.4372487353433836</v>
      </c>
    </row>
    <row r="59" spans="1:35" ht="38.25">
      <c r="A59" s="46" t="s">
        <v>160</v>
      </c>
      <c r="B59" s="47" t="s">
        <v>197</v>
      </c>
      <c r="R59" s="48">
        <v>165130</v>
      </c>
      <c r="Z59" s="48">
        <v>198313.73</v>
      </c>
      <c r="AI59" s="49">
        <f t="shared" si="1"/>
        <v>1.2009551868225035</v>
      </c>
    </row>
    <row r="60" spans="1:35" ht="38.25">
      <c r="A60" s="46" t="s">
        <v>240</v>
      </c>
      <c r="B60" s="47" t="s">
        <v>241</v>
      </c>
      <c r="R60" s="48">
        <v>0</v>
      </c>
      <c r="Z60" s="48">
        <v>6750.72</v>
      </c>
      <c r="AI60" s="49"/>
    </row>
    <row r="61" spans="1:35" ht="25.5">
      <c r="A61" s="46" t="s">
        <v>81</v>
      </c>
      <c r="B61" s="47" t="s">
        <v>80</v>
      </c>
      <c r="R61" s="48">
        <v>148000</v>
      </c>
      <c r="Z61" s="48">
        <v>444296.35</v>
      </c>
      <c r="AI61" s="49">
        <f t="shared" si="1"/>
        <v>3.0020023648648646</v>
      </c>
    </row>
    <row r="62" spans="1:35" ht="25.5">
      <c r="A62" s="46" t="s">
        <v>161</v>
      </c>
      <c r="B62" s="47" t="s">
        <v>198</v>
      </c>
      <c r="R62" s="48">
        <v>70000</v>
      </c>
      <c r="Z62" s="48">
        <v>70000</v>
      </c>
      <c r="AI62" s="49">
        <f t="shared" si="1"/>
        <v>1</v>
      </c>
    </row>
    <row r="63" spans="1:35" ht="51">
      <c r="A63" s="46" t="s">
        <v>83</v>
      </c>
      <c r="B63" s="47" t="s">
        <v>82</v>
      </c>
      <c r="R63" s="48">
        <v>78000</v>
      </c>
      <c r="Z63" s="48">
        <v>374296.35</v>
      </c>
      <c r="AI63" s="49">
        <f t="shared" si="1"/>
        <v>4.798671153846153</v>
      </c>
    </row>
    <row r="64" spans="1:35" ht="15">
      <c r="A64" s="46" t="s">
        <v>215</v>
      </c>
      <c r="B64" s="47" t="s">
        <v>216</v>
      </c>
      <c r="R64" s="48">
        <v>0</v>
      </c>
      <c r="Z64" s="48">
        <v>61393.62</v>
      </c>
      <c r="AI64" s="49"/>
    </row>
    <row r="65" spans="1:35" ht="25.5">
      <c r="A65" s="46" t="s">
        <v>226</v>
      </c>
      <c r="B65" s="47" t="s">
        <v>227</v>
      </c>
      <c r="R65" s="48">
        <v>0</v>
      </c>
      <c r="Z65" s="48">
        <v>0</v>
      </c>
      <c r="AI65" s="49"/>
    </row>
    <row r="66" spans="1:35" ht="15">
      <c r="A66" s="46" t="s">
        <v>228</v>
      </c>
      <c r="B66" s="50" t="s">
        <v>229</v>
      </c>
      <c r="R66" s="48">
        <v>0</v>
      </c>
      <c r="Z66" s="48">
        <v>0</v>
      </c>
      <c r="AI66" s="49"/>
    </row>
    <row r="67" spans="1:35" ht="15">
      <c r="A67" s="46" t="s">
        <v>242</v>
      </c>
      <c r="B67" s="50" t="s">
        <v>243</v>
      </c>
      <c r="R67" s="48">
        <v>0</v>
      </c>
      <c r="Z67" s="48">
        <v>1000</v>
      </c>
      <c r="AI67" s="49"/>
    </row>
    <row r="68" spans="1:35" ht="15">
      <c r="A68" s="46" t="s">
        <v>217</v>
      </c>
      <c r="B68" s="50" t="s">
        <v>218</v>
      </c>
      <c r="R68" s="48">
        <v>0</v>
      </c>
      <c r="Z68" s="48">
        <v>0</v>
      </c>
      <c r="AI68" s="49"/>
    </row>
    <row r="69" spans="1:35" ht="38.25">
      <c r="A69" s="46" t="s">
        <v>219</v>
      </c>
      <c r="B69" s="47" t="s">
        <v>220</v>
      </c>
      <c r="R69" s="48">
        <v>0</v>
      </c>
      <c r="Z69" s="48">
        <v>60393.62</v>
      </c>
      <c r="AI69" s="49"/>
    </row>
    <row r="70" spans="1:35" ht="15">
      <c r="A70" s="46" t="s">
        <v>85</v>
      </c>
      <c r="B70" s="47" t="s">
        <v>84</v>
      </c>
      <c r="R70" s="48">
        <v>0</v>
      </c>
      <c r="Z70" s="48">
        <v>-3002.63</v>
      </c>
      <c r="AI70" s="49"/>
    </row>
    <row r="71" spans="1:35" ht="25.5">
      <c r="A71" s="46" t="s">
        <v>162</v>
      </c>
      <c r="B71" s="47" t="s">
        <v>199</v>
      </c>
      <c r="R71" s="48">
        <v>0</v>
      </c>
      <c r="Z71" s="48">
        <v>-3002.63</v>
      </c>
      <c r="AI71" s="49"/>
    </row>
    <row r="72" spans="1:35" ht="15">
      <c r="A72" s="46" t="s">
        <v>64</v>
      </c>
      <c r="B72" s="47" t="s">
        <v>35</v>
      </c>
      <c r="R72" s="48">
        <v>585221800</v>
      </c>
      <c r="Z72" s="48">
        <v>319008084.09</v>
      </c>
      <c r="AI72" s="49">
        <f aca="true" t="shared" si="2" ref="AI72:AI78">Z72/R72</f>
        <v>0.5451062897691097</v>
      </c>
    </row>
    <row r="73" spans="1:35" ht="38.25">
      <c r="A73" s="46" t="s">
        <v>65</v>
      </c>
      <c r="B73" s="47" t="s">
        <v>36</v>
      </c>
      <c r="R73" s="48">
        <v>585221800</v>
      </c>
      <c r="Z73" s="48">
        <v>321492533.36</v>
      </c>
      <c r="AI73" s="49">
        <f t="shared" si="2"/>
        <v>0.5493516020079908</v>
      </c>
    </row>
    <row r="74" spans="1:35" ht="25.5">
      <c r="A74" s="46" t="s">
        <v>163</v>
      </c>
      <c r="B74" s="47" t="s">
        <v>200</v>
      </c>
      <c r="R74" s="48">
        <v>23375000</v>
      </c>
      <c r="Z74" s="48">
        <v>13636000</v>
      </c>
      <c r="AI74" s="49">
        <f t="shared" si="2"/>
        <v>0.5833582887700535</v>
      </c>
    </row>
    <row r="75" spans="1:35" ht="51">
      <c r="A75" s="46" t="s">
        <v>230</v>
      </c>
      <c r="B75" s="47" t="s">
        <v>231</v>
      </c>
      <c r="R75" s="48">
        <v>975000</v>
      </c>
      <c r="Z75" s="48">
        <v>877500</v>
      </c>
      <c r="AI75" s="49">
        <f t="shared" si="2"/>
        <v>0.9</v>
      </c>
    </row>
    <row r="76" spans="1:35" ht="38.25">
      <c r="A76" s="46" t="s">
        <v>232</v>
      </c>
      <c r="B76" s="47" t="s">
        <v>233</v>
      </c>
      <c r="R76" s="48">
        <v>134900000</v>
      </c>
      <c r="Z76" s="48">
        <v>30000000</v>
      </c>
      <c r="AI76" s="49">
        <f t="shared" si="2"/>
        <v>0.2223869532987398</v>
      </c>
    </row>
    <row r="77" spans="1:35" ht="25.5">
      <c r="A77" s="46" t="s">
        <v>164</v>
      </c>
      <c r="B77" s="47" t="s">
        <v>201</v>
      </c>
      <c r="R77" s="48">
        <v>155892800</v>
      </c>
      <c r="Z77" s="48">
        <v>102417800</v>
      </c>
      <c r="AI77" s="49">
        <f t="shared" si="2"/>
        <v>0.6569758192809417</v>
      </c>
    </row>
    <row r="78" spans="1:35" ht="38.25">
      <c r="A78" s="46" t="s">
        <v>165</v>
      </c>
      <c r="B78" s="47" t="s">
        <v>202</v>
      </c>
      <c r="R78" s="48">
        <v>7825000</v>
      </c>
      <c r="Z78" s="48">
        <v>4626450</v>
      </c>
      <c r="AI78" s="49">
        <f t="shared" si="2"/>
        <v>0.5912396166134185</v>
      </c>
    </row>
    <row r="79" spans="1:35" ht="15">
      <c r="A79" s="46" t="s">
        <v>166</v>
      </c>
      <c r="B79" s="47" t="s">
        <v>203</v>
      </c>
      <c r="R79" s="48">
        <v>0</v>
      </c>
      <c r="Z79" s="48">
        <v>0</v>
      </c>
      <c r="AI79" s="49"/>
    </row>
    <row r="80" spans="1:35" ht="38.25">
      <c r="A80" s="46" t="s">
        <v>167</v>
      </c>
      <c r="B80" s="47" t="s">
        <v>204</v>
      </c>
      <c r="R80" s="48">
        <v>961000</v>
      </c>
      <c r="Z80" s="48">
        <v>720756</v>
      </c>
      <c r="AI80" s="49">
        <f>Z80/R80</f>
        <v>0.7500062434963579</v>
      </c>
    </row>
    <row r="81" spans="1:35" ht="38.25">
      <c r="A81" s="46" t="s">
        <v>168</v>
      </c>
      <c r="B81" s="47" t="s">
        <v>205</v>
      </c>
      <c r="R81" s="48">
        <v>7777000</v>
      </c>
      <c r="Z81" s="48">
        <v>5606177.36</v>
      </c>
      <c r="AI81" s="49">
        <f>Z81/R81</f>
        <v>0.7208663186318632</v>
      </c>
    </row>
    <row r="82" spans="1:35" ht="38.25">
      <c r="A82" s="46" t="s">
        <v>169</v>
      </c>
      <c r="B82" s="47" t="s">
        <v>206</v>
      </c>
      <c r="R82" s="48">
        <v>80496000</v>
      </c>
      <c r="Z82" s="48">
        <v>52943850</v>
      </c>
      <c r="AI82" s="49">
        <f>Z82/R82</f>
        <v>0.657720259391771</v>
      </c>
    </row>
    <row r="83" spans="1:35" ht="25.5">
      <c r="A83" s="46" t="s">
        <v>170</v>
      </c>
      <c r="B83" s="47" t="s">
        <v>207</v>
      </c>
      <c r="R83" s="48">
        <v>172933000</v>
      </c>
      <c r="Z83" s="48">
        <v>110664000</v>
      </c>
      <c r="AI83" s="49">
        <f>Z83/R83</f>
        <v>0.6399241324674874</v>
      </c>
    </row>
    <row r="84" spans="1:35" ht="63.75">
      <c r="A84" s="46" t="s">
        <v>244</v>
      </c>
      <c r="B84" s="47" t="s">
        <v>245</v>
      </c>
      <c r="R84" s="48">
        <v>87000</v>
      </c>
      <c r="Z84" s="48">
        <v>0</v>
      </c>
      <c r="AI84" s="49">
        <f>Z84/R84</f>
        <v>0</v>
      </c>
    </row>
    <row r="85" spans="1:35" ht="51">
      <c r="A85" s="46" t="s">
        <v>171</v>
      </c>
      <c r="B85" s="47" t="s">
        <v>208</v>
      </c>
      <c r="R85" s="48">
        <v>0</v>
      </c>
      <c r="Z85" s="48">
        <v>-2484449.27</v>
      </c>
      <c r="AI85" s="49"/>
    </row>
    <row r="86" spans="1:35" ht="38.25">
      <c r="A86" s="51" t="s">
        <v>172</v>
      </c>
      <c r="B86" s="52" t="s">
        <v>209</v>
      </c>
      <c r="C86" s="46" t="s">
        <v>172</v>
      </c>
      <c r="D86" s="46"/>
      <c r="E86" s="46"/>
      <c r="F86" s="53"/>
      <c r="G86" s="46"/>
      <c r="H86" s="46"/>
      <c r="I86" s="46"/>
      <c r="J86" s="46"/>
      <c r="K86" s="46"/>
      <c r="L86" s="46"/>
      <c r="M86" s="46"/>
      <c r="N86" s="46"/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-2484449.27</v>
      </c>
      <c r="Z86" s="48">
        <v>-2484449.27</v>
      </c>
      <c r="AI86" s="49"/>
    </row>
    <row r="87" spans="1:35" ht="15">
      <c r="A87" s="54" t="s">
        <v>37</v>
      </c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7">
        <v>940021116.1</v>
      </c>
      <c r="S87" s="56"/>
      <c r="T87" s="56"/>
      <c r="U87" s="56"/>
      <c r="V87" s="56"/>
      <c r="W87" s="56"/>
      <c r="X87" s="56"/>
      <c r="Y87" s="56"/>
      <c r="Z87" s="57">
        <v>459158750.58</v>
      </c>
      <c r="AA87" s="56"/>
      <c r="AB87" s="56"/>
      <c r="AC87" s="56"/>
      <c r="AD87" s="56"/>
      <c r="AE87" s="56"/>
      <c r="AF87" s="56"/>
      <c r="AG87" s="56"/>
      <c r="AH87" s="56"/>
      <c r="AI87" s="58">
        <f>Z87/R87</f>
        <v>0.48845578329663225</v>
      </c>
    </row>
  </sheetData>
  <sheetProtection/>
  <mergeCells count="31">
    <mergeCell ref="A87:B87"/>
    <mergeCell ref="I7:K7"/>
    <mergeCell ref="L7:L8"/>
    <mergeCell ref="AE7:AF7"/>
    <mergeCell ref="X7:Z7"/>
    <mergeCell ref="W7:W8"/>
    <mergeCell ref="V7:V8"/>
    <mergeCell ref="S7:S8"/>
    <mergeCell ref="R7:R8"/>
    <mergeCell ref="M7:M8"/>
    <mergeCell ref="P7:P8"/>
    <mergeCell ref="D7:D8"/>
    <mergeCell ref="E7:E8"/>
    <mergeCell ref="B1:AI1"/>
    <mergeCell ref="B3:AI3"/>
    <mergeCell ref="B4:AH4"/>
    <mergeCell ref="AG7:AH7"/>
    <mergeCell ref="Q7:Q8"/>
    <mergeCell ref="B5:AH5"/>
    <mergeCell ref="F7:H7"/>
    <mergeCell ref="C7:C8"/>
    <mergeCell ref="U7:U8"/>
    <mergeCell ref="AI7:AI8"/>
    <mergeCell ref="A2:AI2"/>
    <mergeCell ref="AA7:AC7"/>
    <mergeCell ref="O7:O8"/>
    <mergeCell ref="A7:A8"/>
    <mergeCell ref="T7:T8"/>
    <mergeCell ref="N7:N8"/>
    <mergeCell ref="B6:AI6"/>
    <mergeCell ref="B7:B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5.8515625" style="6" customWidth="1"/>
    <col min="2" max="2" width="59.00390625" style="11" customWidth="1"/>
    <col min="3" max="3" width="6.28125" style="11" customWidth="1"/>
    <col min="4" max="4" width="15.57421875" style="11" customWidth="1"/>
    <col min="5" max="5" width="13.7109375" style="11" customWidth="1"/>
    <col min="6" max="6" width="7.00390625" style="11" customWidth="1"/>
    <col min="7" max="16384" width="9.140625" style="11" customWidth="1"/>
  </cols>
  <sheetData>
    <row r="1" spans="1:6" ht="11.25" customHeight="1">
      <c r="A1" s="8"/>
      <c r="B1" s="9"/>
      <c r="C1" s="9"/>
      <c r="D1" s="10"/>
      <c r="E1" s="40" t="s">
        <v>71</v>
      </c>
      <c r="F1" s="41"/>
    </row>
    <row r="2" spans="1:6" ht="6.75" customHeight="1" hidden="1">
      <c r="A2" s="8"/>
      <c r="B2" s="9"/>
      <c r="C2" s="9"/>
      <c r="D2" s="10"/>
      <c r="E2" s="9"/>
      <c r="F2" s="10"/>
    </row>
    <row r="3" spans="1:6" ht="12.75" hidden="1">
      <c r="A3" s="8"/>
      <c r="B3" s="9"/>
      <c r="C3" s="9"/>
      <c r="D3" s="10"/>
      <c r="E3" s="9"/>
      <c r="F3" s="10"/>
    </row>
    <row r="4" spans="1:6" ht="12.75" hidden="1">
      <c r="A4" s="8"/>
      <c r="B4" s="9"/>
      <c r="C4" s="9"/>
      <c r="D4" s="10"/>
      <c r="E4" s="9"/>
      <c r="F4" s="10"/>
    </row>
    <row r="5" spans="1:6" ht="12.75" hidden="1">
      <c r="A5" s="8"/>
      <c r="B5" s="9"/>
      <c r="C5" s="9"/>
      <c r="D5" s="10"/>
      <c r="E5" s="9"/>
      <c r="F5" s="10"/>
    </row>
    <row r="6" spans="1:6" ht="12.75" hidden="1">
      <c r="A6" s="8"/>
      <c r="B6" s="9"/>
      <c r="C6" s="9"/>
      <c r="D6" s="9"/>
      <c r="E6" s="9"/>
      <c r="F6" s="9"/>
    </row>
    <row r="7" spans="1:6" ht="51" customHeight="1">
      <c r="A7" s="44" t="s">
        <v>235</v>
      </c>
      <c r="B7" s="44"/>
      <c r="C7" s="44"/>
      <c r="D7" s="44"/>
      <c r="E7" s="45"/>
      <c r="F7" s="45"/>
    </row>
    <row r="9" spans="1:6" ht="11.25" customHeight="1">
      <c r="A9" s="42" t="s">
        <v>0</v>
      </c>
      <c r="B9" s="42" t="s">
        <v>39</v>
      </c>
      <c r="C9" s="42" t="s">
        <v>9</v>
      </c>
      <c r="D9" s="42" t="s">
        <v>87</v>
      </c>
      <c r="E9" s="43" t="s">
        <v>10</v>
      </c>
      <c r="F9" s="43"/>
    </row>
    <row r="10" spans="1:6" ht="11.25">
      <c r="A10" s="42"/>
      <c r="B10" s="42"/>
      <c r="C10" s="42"/>
      <c r="D10" s="42"/>
      <c r="E10" s="43"/>
      <c r="F10" s="43"/>
    </row>
    <row r="11" spans="1:6" ht="72.75" customHeight="1">
      <c r="A11" s="42"/>
      <c r="B11" s="42"/>
      <c r="C11" s="42"/>
      <c r="D11" s="42"/>
      <c r="E11" s="3" t="s">
        <v>68</v>
      </c>
      <c r="F11" s="3" t="s">
        <v>69</v>
      </c>
    </row>
    <row r="12" spans="1:6" ht="11.25">
      <c r="A12" s="4">
        <v>1</v>
      </c>
      <c r="B12" s="4">
        <v>2</v>
      </c>
      <c r="C12" s="5" t="s">
        <v>11</v>
      </c>
      <c r="D12" s="5">
        <v>4</v>
      </c>
      <c r="E12" s="5">
        <v>5</v>
      </c>
      <c r="F12" s="5">
        <v>6</v>
      </c>
    </row>
    <row r="13" spans="1:6" ht="12.75">
      <c r="A13" s="18">
        <v>2</v>
      </c>
      <c r="B13" s="19" t="s">
        <v>40</v>
      </c>
      <c r="C13" s="20" t="s">
        <v>12</v>
      </c>
      <c r="D13" s="21">
        <v>74593788.54</v>
      </c>
      <c r="E13" s="21">
        <f>E14+E15+E16+E17+E19</f>
        <v>37100882.35</v>
      </c>
      <c r="F13" s="21">
        <f>E13/D13*100</f>
        <v>49.737227557633844</v>
      </c>
    </row>
    <row r="14" spans="1:6" ht="38.25">
      <c r="A14" s="14">
        <v>3</v>
      </c>
      <c r="B14" s="15" t="s">
        <v>41</v>
      </c>
      <c r="C14" s="16" t="s">
        <v>1</v>
      </c>
      <c r="D14" s="17">
        <v>1314700</v>
      </c>
      <c r="E14" s="17">
        <v>741482.61</v>
      </c>
      <c r="F14" s="17">
        <f aca="true" t="shared" si="0" ref="F14:F52">E14/D14*100</f>
        <v>56.39937704419259</v>
      </c>
    </row>
    <row r="15" spans="1:6" ht="38.25">
      <c r="A15" s="4">
        <v>4</v>
      </c>
      <c r="B15" s="15" t="s">
        <v>42</v>
      </c>
      <c r="C15" s="16" t="s">
        <v>2</v>
      </c>
      <c r="D15" s="17">
        <v>2573534.1</v>
      </c>
      <c r="E15" s="17">
        <v>5467254.53</v>
      </c>
      <c r="F15" s="17">
        <f t="shared" si="0"/>
        <v>212.44150330085</v>
      </c>
    </row>
    <row r="16" spans="1:6" ht="51">
      <c r="A16" s="14">
        <v>5</v>
      </c>
      <c r="B16" s="15" t="s">
        <v>43</v>
      </c>
      <c r="C16" s="16" t="s">
        <v>3</v>
      </c>
      <c r="D16" s="17">
        <v>26717257</v>
      </c>
      <c r="E16" s="17">
        <v>14564613.05</v>
      </c>
      <c r="F16" s="17">
        <f t="shared" si="0"/>
        <v>54.51387861411072</v>
      </c>
    </row>
    <row r="17" spans="1:6" ht="38.25">
      <c r="A17" s="14">
        <v>6</v>
      </c>
      <c r="B17" s="15" t="s">
        <v>99</v>
      </c>
      <c r="C17" s="16" t="s">
        <v>100</v>
      </c>
      <c r="D17" s="17">
        <v>2708430</v>
      </c>
      <c r="E17" s="17">
        <v>1682429.11</v>
      </c>
      <c r="F17" s="17">
        <f t="shared" si="0"/>
        <v>62.11824230273627</v>
      </c>
    </row>
    <row r="18" spans="1:6" ht="12.75">
      <c r="A18" s="4">
        <v>7</v>
      </c>
      <c r="B18" s="15" t="s">
        <v>101</v>
      </c>
      <c r="C18" s="16" t="s">
        <v>102</v>
      </c>
      <c r="D18" s="17">
        <v>0</v>
      </c>
      <c r="E18" s="17">
        <v>0</v>
      </c>
      <c r="F18" s="17">
        <v>0</v>
      </c>
    </row>
    <row r="19" spans="1:6" ht="12.75">
      <c r="A19" s="14">
        <v>8</v>
      </c>
      <c r="B19" s="15" t="s">
        <v>44</v>
      </c>
      <c r="C19" s="16" t="s">
        <v>13</v>
      </c>
      <c r="D19" s="17">
        <v>41279867.44</v>
      </c>
      <c r="E19" s="17">
        <v>14645103.05</v>
      </c>
      <c r="F19" s="17">
        <f t="shared" si="0"/>
        <v>35.47759224587278</v>
      </c>
    </row>
    <row r="20" spans="1:6" ht="25.5">
      <c r="A20" s="18">
        <v>9</v>
      </c>
      <c r="B20" s="19" t="s">
        <v>45</v>
      </c>
      <c r="C20" s="20" t="s">
        <v>4</v>
      </c>
      <c r="D20" s="21">
        <v>5136033</v>
      </c>
      <c r="E20" s="21">
        <v>1190124</v>
      </c>
      <c r="F20" s="21">
        <f t="shared" si="0"/>
        <v>23.172047375863826</v>
      </c>
    </row>
    <row r="21" spans="1:6" ht="38.25">
      <c r="A21" s="4">
        <v>10</v>
      </c>
      <c r="B21" s="15" t="s">
        <v>46</v>
      </c>
      <c r="C21" s="16" t="s">
        <v>14</v>
      </c>
      <c r="D21" s="17">
        <v>2437000</v>
      </c>
      <c r="E21" s="17">
        <v>1190124</v>
      </c>
      <c r="F21" s="17">
        <f t="shared" si="0"/>
        <v>48.835617562576935</v>
      </c>
    </row>
    <row r="22" spans="1:6" ht="12.75">
      <c r="A22" s="14">
        <v>11</v>
      </c>
      <c r="B22" s="15" t="s">
        <v>246</v>
      </c>
      <c r="C22" s="16" t="s">
        <v>248</v>
      </c>
      <c r="D22" s="17">
        <v>2244433</v>
      </c>
      <c r="E22" s="17">
        <v>0</v>
      </c>
      <c r="F22" s="17">
        <f t="shared" si="0"/>
        <v>0</v>
      </c>
    </row>
    <row r="23" spans="1:6" ht="25.5">
      <c r="A23" s="14">
        <v>12</v>
      </c>
      <c r="B23" s="15" t="s">
        <v>86</v>
      </c>
      <c r="C23" s="16" t="s">
        <v>79</v>
      </c>
      <c r="D23" s="17">
        <v>454600</v>
      </c>
      <c r="E23" s="17">
        <v>0</v>
      </c>
      <c r="F23" s="17">
        <f t="shared" si="0"/>
        <v>0</v>
      </c>
    </row>
    <row r="24" spans="1:6" ht="12.75">
      <c r="A24" s="7">
        <v>13</v>
      </c>
      <c r="B24" s="19" t="s">
        <v>47</v>
      </c>
      <c r="C24" s="20" t="s">
        <v>5</v>
      </c>
      <c r="D24" s="21">
        <v>11635720</v>
      </c>
      <c r="E24" s="21">
        <v>1623755.29</v>
      </c>
      <c r="F24" s="21">
        <f t="shared" si="0"/>
        <v>13.954918904889427</v>
      </c>
    </row>
    <row r="25" spans="1:6" ht="12.75">
      <c r="A25" s="14">
        <v>14</v>
      </c>
      <c r="B25" s="15" t="s">
        <v>48</v>
      </c>
      <c r="C25" s="16" t="s">
        <v>15</v>
      </c>
      <c r="D25" s="17">
        <v>1030000</v>
      </c>
      <c r="E25" s="17">
        <v>182000</v>
      </c>
      <c r="F25" s="17">
        <f t="shared" si="0"/>
        <v>17.66990291262136</v>
      </c>
    </row>
    <row r="26" spans="1:6" ht="12.75">
      <c r="A26" s="14">
        <v>15</v>
      </c>
      <c r="B26" s="15" t="s">
        <v>210</v>
      </c>
      <c r="C26" s="16" t="s">
        <v>211</v>
      </c>
      <c r="D26" s="17">
        <v>266000</v>
      </c>
      <c r="E26" s="17">
        <v>76974.4</v>
      </c>
      <c r="F26" s="17">
        <f t="shared" si="0"/>
        <v>28.93774436090225</v>
      </c>
    </row>
    <row r="27" spans="1:6" ht="12.75">
      <c r="A27" s="4">
        <v>16</v>
      </c>
      <c r="B27" s="15" t="s">
        <v>49</v>
      </c>
      <c r="C27" s="16" t="s">
        <v>16</v>
      </c>
      <c r="D27" s="17">
        <v>1554400</v>
      </c>
      <c r="E27" s="17">
        <v>918674</v>
      </c>
      <c r="F27" s="17">
        <f t="shared" si="0"/>
        <v>59.10151827071539</v>
      </c>
    </row>
    <row r="28" spans="1:6" ht="12.75">
      <c r="A28" s="14">
        <v>17</v>
      </c>
      <c r="B28" s="15" t="s">
        <v>50</v>
      </c>
      <c r="C28" s="16" t="s">
        <v>38</v>
      </c>
      <c r="D28" s="17">
        <v>5993320</v>
      </c>
      <c r="E28" s="17">
        <v>0</v>
      </c>
      <c r="F28" s="17">
        <f t="shared" si="0"/>
        <v>0</v>
      </c>
    </row>
    <row r="29" spans="1:6" ht="12.75">
      <c r="A29" s="14">
        <v>18</v>
      </c>
      <c r="B29" s="15" t="s">
        <v>51</v>
      </c>
      <c r="C29" s="16" t="s">
        <v>17</v>
      </c>
      <c r="D29" s="17">
        <v>2792000</v>
      </c>
      <c r="E29" s="17">
        <v>446106.89</v>
      </c>
      <c r="F29" s="17">
        <f t="shared" si="0"/>
        <v>15.97804047277937</v>
      </c>
    </row>
    <row r="30" spans="1:6" ht="12.75">
      <c r="A30" s="7">
        <v>19</v>
      </c>
      <c r="B30" s="19" t="s">
        <v>52</v>
      </c>
      <c r="C30" s="20" t="s">
        <v>6</v>
      </c>
      <c r="D30" s="21">
        <v>26644800</v>
      </c>
      <c r="E30" s="21">
        <v>2085219.19</v>
      </c>
      <c r="F30" s="21">
        <f t="shared" si="0"/>
        <v>7.825989273704437</v>
      </c>
    </row>
    <row r="31" spans="1:6" ht="12.75">
      <c r="A31" s="14">
        <v>20</v>
      </c>
      <c r="B31" s="15" t="s">
        <v>247</v>
      </c>
      <c r="C31" s="16" t="s">
        <v>249</v>
      </c>
      <c r="D31" s="17">
        <v>0</v>
      </c>
      <c r="E31" s="17">
        <v>0</v>
      </c>
      <c r="F31" s="17">
        <v>0</v>
      </c>
    </row>
    <row r="32" spans="1:6" ht="12.75">
      <c r="A32" s="14">
        <v>21</v>
      </c>
      <c r="B32" s="15" t="s">
        <v>53</v>
      </c>
      <c r="C32" s="16" t="s">
        <v>18</v>
      </c>
      <c r="D32" s="17">
        <v>26238000</v>
      </c>
      <c r="E32" s="17">
        <v>2009450</v>
      </c>
      <c r="F32" s="17">
        <f t="shared" si="0"/>
        <v>7.65854866986813</v>
      </c>
    </row>
    <row r="33" spans="1:6" ht="25.5">
      <c r="A33" s="4">
        <v>22</v>
      </c>
      <c r="B33" s="15" t="s">
        <v>103</v>
      </c>
      <c r="C33" s="16" t="s">
        <v>104</v>
      </c>
      <c r="D33" s="17">
        <v>406800</v>
      </c>
      <c r="E33" s="17">
        <v>75769.19</v>
      </c>
      <c r="F33" s="17">
        <f t="shared" si="0"/>
        <v>18.62566125860374</v>
      </c>
    </row>
    <row r="34" spans="1:6" ht="12.75">
      <c r="A34" s="18">
        <v>23</v>
      </c>
      <c r="B34" s="19" t="s">
        <v>105</v>
      </c>
      <c r="C34" s="20" t="s">
        <v>106</v>
      </c>
      <c r="D34" s="21">
        <v>748391109.75</v>
      </c>
      <c r="E34" s="21">
        <v>301100169.96</v>
      </c>
      <c r="F34" s="17">
        <f t="shared" si="0"/>
        <v>40.2329966293403</v>
      </c>
    </row>
    <row r="35" spans="1:6" ht="12.75">
      <c r="A35" s="14">
        <v>24</v>
      </c>
      <c r="B35" s="15" t="s">
        <v>107</v>
      </c>
      <c r="C35" s="16" t="s">
        <v>108</v>
      </c>
      <c r="D35" s="17">
        <v>408635057.99</v>
      </c>
      <c r="E35" s="17">
        <v>119426881.25</v>
      </c>
      <c r="F35" s="17">
        <f t="shared" si="0"/>
        <v>29.225804030970487</v>
      </c>
    </row>
    <row r="36" spans="1:6" ht="12.75">
      <c r="A36" s="4">
        <v>25</v>
      </c>
      <c r="B36" s="15" t="s">
        <v>109</v>
      </c>
      <c r="C36" s="16" t="s">
        <v>110</v>
      </c>
      <c r="D36" s="17">
        <v>315432635.18</v>
      </c>
      <c r="E36" s="17">
        <v>164091570.02</v>
      </c>
      <c r="F36" s="17">
        <f t="shared" si="0"/>
        <v>52.021113771681236</v>
      </c>
    </row>
    <row r="37" spans="1:6" ht="12.75">
      <c r="A37" s="14">
        <v>26</v>
      </c>
      <c r="B37" s="15" t="s">
        <v>111</v>
      </c>
      <c r="C37" s="16" t="s">
        <v>112</v>
      </c>
      <c r="D37" s="17">
        <v>18897530</v>
      </c>
      <c r="E37" s="17">
        <v>15101105.8</v>
      </c>
      <c r="F37" s="17">
        <f t="shared" si="0"/>
        <v>79.91047401432886</v>
      </c>
    </row>
    <row r="38" spans="1:6" ht="12.75">
      <c r="A38" s="14">
        <v>27</v>
      </c>
      <c r="B38" s="15" t="s">
        <v>113</v>
      </c>
      <c r="C38" s="16" t="s">
        <v>114</v>
      </c>
      <c r="D38" s="17">
        <v>5425886.58</v>
      </c>
      <c r="E38" s="17">
        <v>2480612.89</v>
      </c>
      <c r="F38" s="17">
        <f t="shared" si="0"/>
        <v>45.718111748660995</v>
      </c>
    </row>
    <row r="39" spans="1:6" ht="12.75">
      <c r="A39" s="7">
        <v>28</v>
      </c>
      <c r="B39" s="19" t="s">
        <v>54</v>
      </c>
      <c r="C39" s="20" t="s">
        <v>7</v>
      </c>
      <c r="D39" s="21">
        <v>23386089.64</v>
      </c>
      <c r="E39" s="21">
        <f>E41+E40</f>
        <v>4290360.71</v>
      </c>
      <c r="F39" s="21">
        <f t="shared" si="0"/>
        <v>18.345780658694164</v>
      </c>
    </row>
    <row r="40" spans="1:6" ht="12.75">
      <c r="A40" s="14">
        <v>29</v>
      </c>
      <c r="B40" s="15" t="s">
        <v>55</v>
      </c>
      <c r="C40" s="16" t="s">
        <v>19</v>
      </c>
      <c r="D40" s="17">
        <v>21865789.64</v>
      </c>
      <c r="E40" s="17">
        <v>3571167.62</v>
      </c>
      <c r="F40" s="17">
        <f t="shared" si="0"/>
        <v>16.33221428906054</v>
      </c>
    </row>
    <row r="41" spans="1:6" ht="12.75">
      <c r="A41" s="14">
        <v>30</v>
      </c>
      <c r="B41" s="15" t="s">
        <v>115</v>
      </c>
      <c r="C41" s="16" t="s">
        <v>116</v>
      </c>
      <c r="D41" s="17">
        <v>1520300</v>
      </c>
      <c r="E41" s="17">
        <v>719193.09</v>
      </c>
      <c r="F41" s="17">
        <f t="shared" si="0"/>
        <v>47.30599815825824</v>
      </c>
    </row>
    <row r="42" spans="1:6" ht="12.75">
      <c r="A42" s="7">
        <v>31</v>
      </c>
      <c r="B42" s="19" t="s">
        <v>117</v>
      </c>
      <c r="C42" s="20" t="s">
        <v>118</v>
      </c>
      <c r="D42" s="21">
        <v>71530912</v>
      </c>
      <c r="E42" s="21">
        <v>39107176.79</v>
      </c>
      <c r="F42" s="21">
        <f t="shared" si="0"/>
        <v>54.671715621352625</v>
      </c>
    </row>
    <row r="43" spans="1:6" ht="12.75">
      <c r="A43" s="14">
        <v>32</v>
      </c>
      <c r="B43" s="15" t="s">
        <v>119</v>
      </c>
      <c r="C43" s="16" t="s">
        <v>120</v>
      </c>
      <c r="D43" s="17">
        <v>3497200</v>
      </c>
      <c r="E43" s="17">
        <v>2036575.57</v>
      </c>
      <c r="F43" s="17">
        <f t="shared" si="0"/>
        <v>58.23446099736933</v>
      </c>
    </row>
    <row r="44" spans="1:6" ht="12.75">
      <c r="A44" s="14">
        <v>33</v>
      </c>
      <c r="B44" s="15" t="s">
        <v>121</v>
      </c>
      <c r="C44" s="16" t="s">
        <v>122</v>
      </c>
      <c r="D44" s="17">
        <v>62968137</v>
      </c>
      <c r="E44" s="17">
        <v>35640878.37</v>
      </c>
      <c r="F44" s="17">
        <f t="shared" si="0"/>
        <v>56.60144966651943</v>
      </c>
    </row>
    <row r="45" spans="1:6" ht="12.75">
      <c r="A45" s="4">
        <v>34</v>
      </c>
      <c r="B45" s="15" t="s">
        <v>123</v>
      </c>
      <c r="C45" s="16" t="s">
        <v>124</v>
      </c>
      <c r="D45" s="17">
        <v>5065575</v>
      </c>
      <c r="E45" s="17">
        <v>1429722.85</v>
      </c>
      <c r="F45" s="17">
        <f t="shared" si="0"/>
        <v>28.224295366271352</v>
      </c>
    </row>
    <row r="46" spans="1:6" ht="12.75">
      <c r="A46" s="18">
        <v>35</v>
      </c>
      <c r="B46" s="19" t="s">
        <v>56</v>
      </c>
      <c r="C46" s="20" t="s">
        <v>8</v>
      </c>
      <c r="D46" s="21">
        <v>41197144.57</v>
      </c>
      <c r="E46" s="21">
        <v>16988888.56</v>
      </c>
      <c r="F46" s="21">
        <f t="shared" si="0"/>
        <v>41.23802447311216</v>
      </c>
    </row>
    <row r="47" spans="1:6" ht="12.75">
      <c r="A47" s="14">
        <v>36</v>
      </c>
      <c r="B47" s="15" t="s">
        <v>125</v>
      </c>
      <c r="C47" s="16" t="s">
        <v>126</v>
      </c>
      <c r="D47" s="17">
        <v>9351236</v>
      </c>
      <c r="E47" s="17">
        <v>3750937.61</v>
      </c>
      <c r="F47" s="17">
        <f t="shared" si="0"/>
        <v>40.111677322655524</v>
      </c>
    </row>
    <row r="48" spans="1:6" ht="12.75">
      <c r="A48" s="4">
        <v>37</v>
      </c>
      <c r="B48" s="15" t="s">
        <v>57</v>
      </c>
      <c r="C48" s="16" t="s">
        <v>58</v>
      </c>
      <c r="D48" s="17">
        <v>31845908.57</v>
      </c>
      <c r="E48" s="17">
        <v>13237950.95</v>
      </c>
      <c r="F48" s="17">
        <f t="shared" si="0"/>
        <v>41.56876517089115</v>
      </c>
    </row>
    <row r="49" spans="1:6" ht="38.25">
      <c r="A49" s="18">
        <v>38</v>
      </c>
      <c r="B49" s="19" t="s">
        <v>127</v>
      </c>
      <c r="C49" s="20" t="s">
        <v>128</v>
      </c>
      <c r="D49" s="21">
        <v>89857500</v>
      </c>
      <c r="E49" s="21">
        <f>E51+E50</f>
        <v>53368356</v>
      </c>
      <c r="F49" s="21">
        <f t="shared" si="0"/>
        <v>59.392211000751196</v>
      </c>
    </row>
    <row r="50" spans="1:6" ht="38.25">
      <c r="A50" s="14">
        <v>39</v>
      </c>
      <c r="B50" s="15" t="s">
        <v>129</v>
      </c>
      <c r="C50" s="16" t="s">
        <v>130</v>
      </c>
      <c r="D50" s="17">
        <v>50955000</v>
      </c>
      <c r="E50" s="17">
        <v>29724000</v>
      </c>
      <c r="F50" s="17">
        <f t="shared" si="0"/>
        <v>58.3338239623197</v>
      </c>
    </row>
    <row r="51" spans="1:6" ht="12.75">
      <c r="A51" s="4">
        <v>40</v>
      </c>
      <c r="B51" s="15" t="s">
        <v>131</v>
      </c>
      <c r="C51" s="16" t="s">
        <v>132</v>
      </c>
      <c r="D51" s="17">
        <v>38902500</v>
      </c>
      <c r="E51" s="17">
        <v>23644356</v>
      </c>
      <c r="F51" s="17">
        <f t="shared" si="0"/>
        <v>60.778500096394836</v>
      </c>
    </row>
    <row r="52" spans="1:6" ht="15.75">
      <c r="A52" s="14">
        <v>41</v>
      </c>
      <c r="B52" s="39" t="s">
        <v>250</v>
      </c>
      <c r="C52" s="39"/>
      <c r="D52" s="22">
        <v>1092373097.5</v>
      </c>
      <c r="E52" s="22">
        <f>SUM(E13+E20+E24+E30+E34+E39+E42+E46+E49)</f>
        <v>456854932.84999996</v>
      </c>
      <c r="F52" s="23">
        <f t="shared" si="0"/>
        <v>41.82224314161124</v>
      </c>
    </row>
  </sheetData>
  <sheetProtection/>
  <mergeCells count="8">
    <mergeCell ref="B52:C52"/>
    <mergeCell ref="E1:F1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Галан</cp:lastModifiedBy>
  <cp:lastPrinted>2014-08-18T07:50:56Z</cp:lastPrinted>
  <dcterms:created xsi:type="dcterms:W3CDTF">1996-10-08T23:32:33Z</dcterms:created>
  <dcterms:modified xsi:type="dcterms:W3CDTF">2014-08-18T07:52:33Z</dcterms:modified>
  <cp:category/>
  <cp:version/>
  <cp:contentType/>
  <cp:contentStatus/>
</cp:coreProperties>
</file>