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7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44525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7" i="6" l="1"/>
  <c r="I9" i="2"/>
  <c r="C7" i="9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E7" i="4"/>
  <c r="F7" i="4"/>
  <c r="G7" i="4"/>
  <c r="D7" i="4"/>
  <c r="C12" i="4"/>
  <c r="H12" i="4" s="1"/>
  <c r="C13" i="4"/>
  <c r="H13" i="4" s="1"/>
  <c r="C14" i="4"/>
  <c r="H14" i="4" s="1"/>
  <c r="V8" i="5"/>
  <c r="V9" i="5"/>
  <c r="V10" i="5"/>
  <c r="V11" i="5"/>
  <c r="V12" i="5"/>
  <c r="V13" i="5"/>
  <c r="V14" i="5"/>
  <c r="V15" i="5"/>
  <c r="V16" i="5"/>
  <c r="V17" i="5"/>
  <c r="V19" i="5"/>
  <c r="V20" i="5"/>
  <c r="V21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1" i="5"/>
  <c r="V52" i="5"/>
  <c r="V53" i="5"/>
  <c r="V54" i="5"/>
  <c r="V55" i="5"/>
  <c r="V56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D80" i="5" s="1"/>
  <c r="T80" i="6" l="1"/>
  <c r="D9" i="5" l="1"/>
  <c r="T9" i="6" s="1"/>
  <c r="D10" i="5"/>
  <c r="T10" i="6" s="1"/>
  <c r="D11" i="5"/>
  <c r="T11" i="6" s="1"/>
  <c r="D12" i="5"/>
  <c r="T12" i="6" s="1"/>
  <c r="D13" i="5"/>
  <c r="T13" i="6" s="1"/>
  <c r="D14" i="5"/>
  <c r="T14" i="6" s="1"/>
  <c r="D15" i="5"/>
  <c r="T15" i="6" s="1"/>
  <c r="D16" i="5"/>
  <c r="T16" i="6" s="1"/>
  <c r="T17" i="6"/>
  <c r="T19" i="6"/>
  <c r="T20" i="6"/>
  <c r="T21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1" i="6"/>
  <c r="T52" i="6"/>
  <c r="T53" i="6"/>
  <c r="T54" i="6"/>
  <c r="T55" i="6"/>
  <c r="T56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D79" i="5"/>
  <c r="T79" i="6" s="1"/>
  <c r="D8" i="5"/>
  <c r="T8" i="6" s="1"/>
  <c r="T17" i="5" l="1"/>
  <c r="K12" i="6"/>
  <c r="T12" i="5" s="1"/>
  <c r="K16" i="6"/>
  <c r="T16" i="5" s="1"/>
  <c r="T21" i="5"/>
  <c r="T26" i="5"/>
  <c r="T30" i="5"/>
  <c r="T34" i="5"/>
  <c r="T38" i="5"/>
  <c r="T42" i="5"/>
  <c r="T46" i="5"/>
  <c r="T51" i="5"/>
  <c r="T59" i="5"/>
  <c r="T63" i="5"/>
  <c r="T67" i="5"/>
  <c r="T71" i="5"/>
  <c r="T78" i="5"/>
  <c r="K8" i="6"/>
  <c r="T8" i="5" s="1"/>
  <c r="K9" i="6"/>
  <c r="T9" i="5" s="1"/>
  <c r="K10" i="6"/>
  <c r="T10" i="5" s="1"/>
  <c r="K11" i="6"/>
  <c r="T11" i="5" s="1"/>
  <c r="K13" i="6"/>
  <c r="T13" i="5" s="1"/>
  <c r="K14" i="6"/>
  <c r="T14" i="5" s="1"/>
  <c r="K15" i="6"/>
  <c r="T15" i="5" s="1"/>
  <c r="T19" i="5"/>
  <c r="T20" i="5"/>
  <c r="T23" i="5"/>
  <c r="T24" i="5"/>
  <c r="T25" i="5"/>
  <c r="T27" i="5"/>
  <c r="T28" i="5"/>
  <c r="T29" i="5"/>
  <c r="T31" i="5"/>
  <c r="T32" i="5"/>
  <c r="T33" i="5"/>
  <c r="T35" i="5"/>
  <c r="T36" i="5"/>
  <c r="T37" i="5"/>
  <c r="T39" i="5"/>
  <c r="T40" i="5"/>
  <c r="T41" i="5"/>
  <c r="T43" i="5"/>
  <c r="T44" i="5"/>
  <c r="T45" i="5"/>
  <c r="T47" i="5"/>
  <c r="T48" i="5"/>
  <c r="T49" i="5"/>
  <c r="T52" i="5"/>
  <c r="T53" i="5"/>
  <c r="T54" i="5"/>
  <c r="T55" i="5"/>
  <c r="T56" i="5"/>
  <c r="T58" i="5"/>
  <c r="T60" i="5"/>
  <c r="T61" i="5"/>
  <c r="T62" i="5"/>
  <c r="T64" i="5"/>
  <c r="T65" i="5"/>
  <c r="T66" i="5"/>
  <c r="T68" i="5"/>
  <c r="T69" i="5"/>
  <c r="T70" i="5"/>
  <c r="T72" i="5"/>
  <c r="T73" i="5"/>
  <c r="T74" i="5"/>
  <c r="T75" i="5"/>
  <c r="T76" i="5"/>
  <c r="T77" i="5"/>
  <c r="T79" i="5"/>
  <c r="T80" i="5"/>
  <c r="C9" i="3" l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8" i="3"/>
  <c r="E33" i="2"/>
  <c r="P33" i="2"/>
  <c r="D29" i="2" l="1"/>
  <c r="D30" i="2"/>
  <c r="D31" i="2"/>
  <c r="D32" i="2"/>
  <c r="D33" i="2"/>
  <c r="D28" i="2"/>
  <c r="D21" i="2"/>
  <c r="D22" i="2"/>
  <c r="D23" i="2"/>
  <c r="D24" i="2"/>
  <c r="D25" i="2"/>
  <c r="D26" i="2"/>
  <c r="D20" i="2"/>
  <c r="D10" i="2"/>
  <c r="D11" i="2"/>
  <c r="D12" i="2"/>
  <c r="D13" i="2"/>
  <c r="D14" i="2"/>
  <c r="D15" i="2"/>
  <c r="D16" i="2"/>
  <c r="D17" i="2"/>
  <c r="D18" i="2"/>
  <c r="D9" i="2"/>
  <c r="E6" i="7" l="1"/>
  <c r="F6" i="7"/>
  <c r="G6" i="7"/>
  <c r="D6" i="7"/>
  <c r="C7" i="7"/>
  <c r="C8" i="7"/>
  <c r="C9" i="7"/>
  <c r="C10" i="7"/>
  <c r="C11" i="7"/>
  <c r="C12" i="7"/>
  <c r="C13" i="7"/>
  <c r="C14" i="7"/>
  <c r="C15" i="7"/>
  <c r="C16" i="7"/>
  <c r="C6" i="7" l="1"/>
  <c r="K7" i="6"/>
  <c r="T7" i="5" s="1"/>
  <c r="D7" i="6"/>
  <c r="E7" i="6"/>
  <c r="F7" i="6"/>
  <c r="G7" i="6"/>
  <c r="H7" i="6"/>
  <c r="I7" i="6"/>
  <c r="J7" i="6"/>
  <c r="M7" i="6"/>
  <c r="N7" i="6"/>
  <c r="O7" i="6"/>
  <c r="P7" i="6"/>
  <c r="Q7" i="6"/>
  <c r="R7" i="6"/>
  <c r="C7" i="6"/>
  <c r="F7" i="5"/>
  <c r="F80" i="5" s="1"/>
  <c r="G7" i="5"/>
  <c r="H7" i="5"/>
  <c r="I7" i="5"/>
  <c r="J7" i="5"/>
  <c r="K7" i="5"/>
  <c r="L7" i="5"/>
  <c r="M7" i="5"/>
  <c r="N7" i="5"/>
  <c r="O7" i="5"/>
  <c r="P7" i="5"/>
  <c r="Q7" i="5"/>
  <c r="R7" i="5"/>
  <c r="E7" i="5"/>
  <c r="C7" i="5"/>
  <c r="V7" i="5" l="1"/>
  <c r="D7" i="5"/>
  <c r="T7" i="6" s="1"/>
  <c r="C8" i="4"/>
  <c r="H8" i="4" s="1"/>
  <c r="C9" i="4"/>
  <c r="H9" i="4" s="1"/>
  <c r="C10" i="4"/>
  <c r="H10" i="4" s="1"/>
  <c r="C11" i="4"/>
  <c r="H11" i="4" s="1"/>
  <c r="I7" i="3"/>
  <c r="J7" i="3"/>
  <c r="K7" i="3"/>
  <c r="L7" i="3"/>
  <c r="M7" i="3"/>
  <c r="N7" i="3"/>
  <c r="O7" i="3"/>
  <c r="P7" i="3"/>
  <c r="Q7" i="3"/>
  <c r="D7" i="3"/>
  <c r="E7" i="3"/>
  <c r="F7" i="3"/>
  <c r="G7" i="3"/>
  <c r="H7" i="3"/>
  <c r="R7" i="3"/>
  <c r="C7" i="3"/>
  <c r="I29" i="2"/>
  <c r="I30" i="2"/>
  <c r="I31" i="2"/>
  <c r="I32" i="2"/>
  <c r="I33" i="2"/>
  <c r="I28" i="2"/>
  <c r="I21" i="2"/>
  <c r="I22" i="2"/>
  <c r="I23" i="2"/>
  <c r="I24" i="2"/>
  <c r="I25" i="2"/>
  <c r="I26" i="2"/>
  <c r="I20" i="2"/>
  <c r="I17" i="2"/>
  <c r="I18" i="2"/>
  <c r="I10" i="2"/>
  <c r="I11" i="2"/>
  <c r="I12" i="2"/>
  <c r="I13" i="2"/>
  <c r="I14" i="2"/>
  <c r="I15" i="2"/>
  <c r="I16" i="2"/>
  <c r="W7" i="2" l="1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C27" i="2"/>
  <c r="D19" i="2"/>
  <c r="E19" i="2"/>
  <c r="F19" i="2"/>
  <c r="F7" i="2" s="1"/>
  <c r="G19" i="2"/>
  <c r="H19" i="2"/>
  <c r="I19" i="2"/>
  <c r="J19" i="2"/>
  <c r="K19" i="2"/>
  <c r="L19" i="2"/>
  <c r="M19" i="2"/>
  <c r="N19" i="2"/>
  <c r="N7" i="2" s="1"/>
  <c r="O19" i="2"/>
  <c r="P19" i="2"/>
  <c r="Q19" i="2"/>
  <c r="R19" i="2"/>
  <c r="R7" i="2" s="1"/>
  <c r="S19" i="2"/>
  <c r="T19" i="2"/>
  <c r="U19" i="2"/>
  <c r="C19" i="2"/>
  <c r="C7" i="2" s="1"/>
  <c r="D8" i="2"/>
  <c r="D7" i="2" s="1"/>
  <c r="E8" i="2"/>
  <c r="F8" i="2"/>
  <c r="G8" i="2"/>
  <c r="G7" i="2" s="1"/>
  <c r="H8" i="2"/>
  <c r="I8" i="2"/>
  <c r="J8" i="2"/>
  <c r="K8" i="2"/>
  <c r="L8" i="2"/>
  <c r="M8" i="2"/>
  <c r="N8" i="2"/>
  <c r="O8" i="2"/>
  <c r="O7" i="2" s="1"/>
  <c r="P8" i="2"/>
  <c r="Q8" i="2"/>
  <c r="R8" i="2"/>
  <c r="S8" i="2"/>
  <c r="S7" i="2" s="1"/>
  <c r="T8" i="2"/>
  <c r="U8" i="2"/>
  <c r="C8" i="2"/>
  <c r="E7" i="2"/>
  <c r="H7" i="2"/>
  <c r="K7" i="2"/>
  <c r="L7" i="2"/>
  <c r="P7" i="2"/>
  <c r="T7" i="2"/>
  <c r="U7" i="2"/>
  <c r="J7" i="2" l="1"/>
  <c r="Q7" i="2"/>
  <c r="M7" i="2"/>
  <c r="I7" i="2"/>
  <c r="U7" i="5" s="1"/>
  <c r="C7" i="4"/>
  <c r="H7" i="4" s="1"/>
</calcChain>
</file>

<file path=xl/sharedStrings.xml><?xml version="1.0" encoding="utf-8"?>
<sst xmlns="http://schemas.openxmlformats.org/spreadsheetml/2006/main" count="1109" uniqueCount="284">
  <si>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</si>
  <si>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</si>
  <si>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</si>
  <si>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</si>
  <si>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</si>
  <si>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</si>
  <si>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</si>
  <si>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</si>
  <si>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</si>
  <si>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</si>
  <si>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</si>
  <si>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</si>
  <si>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</si>
  <si>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</si>
  <si>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</si>
  <si>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</si>
  <si>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</si>
  <si>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</si>
  <si>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</si>
  <si>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</si>
  <si>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</si>
  <si>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</si>
  <si>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</si>
  <si>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</si>
  <si>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</si>
  <si>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</si>
  <si>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</si>
  <si>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</si>
  <si>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</si>
  <si>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</si>
  <si>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</si>
  <si>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</si>
  <si>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</si>
  <si>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</si>
  <si>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</si>
  <si>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</si>
  <si>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</si>
  <si>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</si>
  <si>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</si>
  <si>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</si>
  <si>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</si>
  <si>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</si>
  <si>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</si>
  <si>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</si>
  <si>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</si>
  <si>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</si>
  <si>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</si>
  <si>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</si>
  <si>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</si>
  <si>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</si>
  <si>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</si>
  <si>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</si>
  <si>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</si>
  <si>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</si>
  <si>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</si>
  <si>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</si>
  <si>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</si>
  <si>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</si>
  <si>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</si>
  <si>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</si>
  <si>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</si>
  <si>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</si>
  <si>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</si>
  <si>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</si>
  <si>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</si>
  <si>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</si>
  <si>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</si>
  <si>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</si>
  <si>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</si>
  <si>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</si>
  <si>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</si>
  <si>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</si>
  <si>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</si>
  <si>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</si>
  <si>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</si>
  <si>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</si>
  <si>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</si>
  <si>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</si>
  <si>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</si>
  <si>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</si>
  <si>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</si>
  <si>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</si>
  <si>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</si>
  <si>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</si>
  <si>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</si>
  <si>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</si>
  <si>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</si>
  <si>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</si>
  <si>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</si>
  <si>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</si>
  <si>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</si>
  <si>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</si>
  <si>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</si>
  <si>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</si>
  <si>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</si>
  <si>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</si>
  <si>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</si>
  <si>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</si>
  <si>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</si>
  <si>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</si>
  <si>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</si>
  <si>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</si>
  <si>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</si>
  <si>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</si>
  <si>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</si>
  <si>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</si>
  <si>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</si>
  <si>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</si>
  <si>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</si>
  <si>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</si>
  <si>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</si>
  <si>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</si>
  <si>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</si>
  <si>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</si>
  <si>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</si>
  <si>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</si>
  <si>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</si>
  <si>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</si>
  <si>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</si>
  <si>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</si>
  <si>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</si>
  <si>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</si>
  <si>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</si>
  <si>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</si>
  <si>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</si>
  <si>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</si>
  <si>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</si>
  <si>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</si>
  <si>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</si>
  <si>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</si>
  <si>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</si>
  <si>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</si>
  <si>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</si>
  <si>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</si>
  <si>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</si>
  <si>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</si>
  <si>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</si>
  <si>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</si>
  <si>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</si>
  <si>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</si>
  <si>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</si>
  <si>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</si>
  <si>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</si>
  <si>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</si>
  <si>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</si>
  <si>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</si>
  <si>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</si>
  <si>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</si>
  <si>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</si>
  <si>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</si>
  <si>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</si>
  <si>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</si>
  <si>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</si>
  <si>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</si>
  <si>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</si>
  <si>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</si>
  <si>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</si>
  <si>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</si>
  <si>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</si>
  <si>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</si>
  <si>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</si>
  <si>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</si>
  <si>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</si>
  <si>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</si>
  <si>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</si>
  <si>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</si>
  <si>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</si>
  <si>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</si>
  <si>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</si>
  <si>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</si>
  <si>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</si>
  <si>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</si>
  <si>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</si>
  <si>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</si>
  <si>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</si>
  <si>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</si>
  <si>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</si>
  <si>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</si>
  <si>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</si>
  <si>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</si>
  <si>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</si>
  <si>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</si>
  <si>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</si>
  <si>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</si>
  <si>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</si>
  <si>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</si>
  <si>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</si>
  <si>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</si>
  <si>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</si>
  <si>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</si>
  <si>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</si>
  <si>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</si>
  <si>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</si>
  <si>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</si>
  <si>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</si>
  <si>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</si>
  <si>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</si>
  <si>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</si>
  <si>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</si>
  <si>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</si>
  <si>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</si>
  <si>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</si>
  <si>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</si>
  <si>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</si>
  <si>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</si>
  <si>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</si>
  <si>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</si>
  <si>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</si>
  <si>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</si>
  <si>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</si>
  <si>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</si>
  <si>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</si>
  <si>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</si>
  <si>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</si>
  <si>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</si>
  <si>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</si>
  <si>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</si>
  <si>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</si>
  <si>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</si>
  <si>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</si>
  <si>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</si>
  <si>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</si>
  <si>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</si>
  <si>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</si>
  <si>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</si>
  <si>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</si>
  <si>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</si>
  <si>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</si>
  <si>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</si>
  <si>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</si>
  <si>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</si>
  <si>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</si>
  <si>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</si>
  <si>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</si>
  <si>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</si>
  <si>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</si>
  <si>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</si>
  <si>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</si>
  <si>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</si>
  <si>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</si>
  <si>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</si>
  <si>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</si>
  <si>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</si>
  <si>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</si>
  <si>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</si>
  <si>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</si>
  <si>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</si>
  <si>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</si>
  <si>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</si>
  <si>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</si>
  <si>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</si>
  <si>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</si>
  <si>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</si>
  <si>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</si>
  <si>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</si>
  <si>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</si>
  <si>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</si>
  <si>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</si>
  <si>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</si>
  <si>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</si>
  <si>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</si>
  <si>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</si>
  <si>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</si>
  <si>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</si>
  <si>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</si>
  <si>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</si>
  <si>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</si>
  <si>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</si>
  <si>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</si>
  <si>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</si>
  <si>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</si>
  <si>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</si>
  <si>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</si>
  <si>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</si>
  <si>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</si>
  <si>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</si>
  <si>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</si>
  <si>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</si>
  <si>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Отдел культуры, молодженой политики и спорта администрации МО Камышловский муниципальный район</t>
  </si>
  <si>
    <t>заведующий ОКМС</t>
  </si>
  <si>
    <t>О.А. Полуяхтова</t>
  </si>
  <si>
    <t>kamr-nokms@yandex.ru</t>
  </si>
  <si>
    <t xml:space="preserve">8(34375) </t>
  </si>
  <si>
    <t>Свердловская обл., г. Камышлов, ул. Гагарина, д.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</si>
</sst>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11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6" fontId="0" fillId="2" borderId="14" xfId="1" applyNumberFormat="1" applyFont="1" applyFill="1" applyBorder="1" applyAlignment="1" applyProtection="1">
      <alignment horizontal="center" vertical="center" wrapText="1"/>
    </xf>
    <xf numFmtId="166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6" fontId="0" fillId="3" borderId="14" xfId="1" applyNumberFormat="1" applyFont="1" applyFill="1" applyBorder="1" applyAlignment="1" applyProtection="1">
      <alignment horizontal="center" vertical="center" wrapText="1"/>
    </xf>
    <xf numFmtId="166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6" fontId="0" fillId="0" borderId="14" xfId="0" applyNumberFormat="1" applyFont="1" applyBorder="1" applyAlignment="1" applyProtection="1">
      <alignment horizontal="center" vertical="center" wrapText="1"/>
      <protection locked="0"/>
    </xf>
    <xf numFmtId="166" fontId="0" fillId="0" borderId="14" xfId="0" applyNumberFormat="1" applyFont="1" applyBorder="1" applyAlignment="1" applyProtection="1">
      <alignment horizontal="center" vertical="center" wrapText="1"/>
    </xf>
    <xf numFmtId="166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6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164" fontId="0" fillId="2" borderId="14" xfId="1" applyFont="1" applyFill="1" applyBorder="1" applyAlignment="1" applyProtection="1">
      <alignment horizontal="center" vertical="center" wrapText="1"/>
    </xf>
    <xf numFmtId="164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6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7" fillId="0" borderId="21" xfId="0" applyFont="1" applyBorder="1" applyAlignment="1" applyProtection="1">
      <alignment horizontal="center" vertical="center" wrapText="1"/>
    </xf>
    <xf numFmtId="14" fontId="0" fillId="0" borderId="19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20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A4" zoomScale="85" zoomScaleNormal="85" workbookViewId="0">
      <selection activeCell="D15" sqref="D15:D16"/>
    </sheetView>
  </sheetViews>
  <sheetFormatPr defaultRowHeight="12.75" x14ac:dyDescent="0.2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 x14ac:dyDescent="0.25"/>
    <row r="2" spans="1:6" ht="13.5" thickBot="1" x14ac:dyDescent="0.25">
      <c r="A2" s="61" t="s">
        <v>0</v>
      </c>
      <c r="B2" s="62"/>
      <c r="C2" s="62"/>
      <c r="D2" s="62"/>
      <c r="E2" s="62"/>
      <c r="F2" s="63"/>
    </row>
    <row r="3" spans="1:6" ht="13.5" thickBot="1" x14ac:dyDescent="0.25"/>
    <row r="4" spans="1:6" ht="13.5" thickBot="1" x14ac:dyDescent="0.25">
      <c r="A4" s="61" t="s">
        <v>1</v>
      </c>
      <c r="B4" s="62"/>
      <c r="C4" s="62"/>
      <c r="D4" s="62"/>
      <c r="E4" s="62"/>
      <c r="F4" s="63"/>
    </row>
    <row r="5" spans="1:6" ht="13.5" thickBot="1" x14ac:dyDescent="0.25"/>
    <row r="6" spans="1:6" ht="88.15" customHeight="1" thickBot="1" x14ac:dyDescent="0.25">
      <c r="A6" s="65" t="s">
        <v>277</v>
      </c>
      <c r="B6" s="66"/>
      <c r="C6" s="66"/>
      <c r="D6" s="66"/>
      <c r="E6" s="66"/>
      <c r="F6" s="67"/>
    </row>
    <row r="7" spans="1:6" ht="13.5" thickBot="1" x14ac:dyDescent="0.25"/>
    <row r="8" spans="1:6" ht="13.5" thickBot="1" x14ac:dyDescent="0.25">
      <c r="A8" s="61" t="s">
        <v>2</v>
      </c>
      <c r="B8" s="62"/>
      <c r="C8" s="62"/>
      <c r="D8" s="62"/>
      <c r="E8" s="62"/>
      <c r="F8" s="63"/>
    </row>
    <row r="9" spans="1:6" ht="13.5" thickBot="1" x14ac:dyDescent="0.25"/>
    <row r="10" spans="1:6" x14ac:dyDescent="0.2">
      <c r="A10" s="68" t="s">
        <v>3</v>
      </c>
      <c r="B10" s="69"/>
      <c r="C10" s="69"/>
      <c r="D10" s="69"/>
      <c r="E10" s="69"/>
      <c r="F10" s="70"/>
    </row>
    <row r="11" spans="1:6" x14ac:dyDescent="0.2">
      <c r="A11" s="4"/>
      <c r="B11" s="5"/>
      <c r="C11" s="5"/>
      <c r="D11" s="5"/>
      <c r="E11" s="5"/>
      <c r="F11" s="6"/>
    </row>
    <row r="12" spans="1:6" ht="13.5" thickBot="1" x14ac:dyDescent="0.25">
      <c r="A12" s="7"/>
      <c r="B12" s="64" t="s">
        <v>226</v>
      </c>
      <c r="C12" s="64"/>
      <c r="D12" s="41">
        <v>19</v>
      </c>
      <c r="E12" s="8" t="s">
        <v>4</v>
      </c>
      <c r="F12" s="9"/>
    </row>
    <row r="13" spans="1:6" ht="13.5" thickBot="1" x14ac:dyDescent="0.25"/>
    <row r="14" spans="1:6" ht="26.25" thickBot="1" x14ac:dyDescent="0.25">
      <c r="A14" s="61" t="s">
        <v>5</v>
      </c>
      <c r="B14" s="62"/>
      <c r="C14" s="63"/>
      <c r="D14" s="10" t="s">
        <v>234</v>
      </c>
      <c r="F14" s="44" t="s">
        <v>6</v>
      </c>
    </row>
    <row r="15" spans="1:6" ht="139.9" customHeight="1" thickBot="1" x14ac:dyDescent="0.25">
      <c r="A15" s="71" t="s">
        <v>223</v>
      </c>
      <c r="B15" s="71"/>
      <c r="C15" s="71"/>
      <c r="D15" s="73" t="s">
        <v>7</v>
      </c>
      <c r="F15" s="2" t="s">
        <v>276</v>
      </c>
    </row>
    <row r="16" spans="1:6" ht="31.9" customHeight="1" thickBot="1" x14ac:dyDescent="0.25">
      <c r="A16" s="72"/>
      <c r="B16" s="72"/>
      <c r="C16" s="72"/>
      <c r="D16" s="74"/>
      <c r="F16" s="11" t="s">
        <v>8</v>
      </c>
    </row>
    <row r="17" spans="1:7" ht="146.44999999999999" customHeight="1" x14ac:dyDescent="0.2">
      <c r="A17" s="75" t="s">
        <v>224</v>
      </c>
      <c r="B17" s="75"/>
      <c r="C17" s="75"/>
      <c r="D17" s="12" t="s">
        <v>9</v>
      </c>
    </row>
    <row r="18" spans="1:7" ht="79.900000000000006" customHeight="1" x14ac:dyDescent="0.2">
      <c r="A18" s="72" t="s">
        <v>225</v>
      </c>
      <c r="B18" s="72"/>
      <c r="C18" s="72"/>
      <c r="D18" s="12" t="s">
        <v>10</v>
      </c>
    </row>
    <row r="20" spans="1:7" x14ac:dyDescent="0.2">
      <c r="A20" s="76" t="s">
        <v>156</v>
      </c>
      <c r="B20" s="76"/>
      <c r="C20" s="77" t="s">
        <v>278</v>
      </c>
      <c r="D20" s="77"/>
      <c r="E20" s="77"/>
      <c r="F20" s="77"/>
      <c r="G20" s="77"/>
    </row>
    <row r="21" spans="1:7" x14ac:dyDescent="0.2">
      <c r="A21" s="76" t="s">
        <v>157</v>
      </c>
      <c r="B21" s="76"/>
      <c r="C21" s="77" t="s">
        <v>283</v>
      </c>
      <c r="D21" s="77"/>
      <c r="E21" s="77"/>
      <c r="F21" s="77"/>
      <c r="G21" s="77"/>
    </row>
    <row r="22" spans="1:7" ht="15.6" customHeight="1" x14ac:dyDescent="0.2">
      <c r="A22" s="76" t="s">
        <v>11</v>
      </c>
      <c r="B22" s="76"/>
      <c r="C22" s="76" t="s">
        <v>12</v>
      </c>
      <c r="D22" s="76"/>
      <c r="E22" s="76"/>
      <c r="F22" s="76"/>
      <c r="G22" s="76"/>
    </row>
    <row r="23" spans="1:7" ht="31.15" customHeight="1" x14ac:dyDescent="0.2">
      <c r="A23" s="76"/>
      <c r="B23" s="76"/>
      <c r="C23" s="78" t="s">
        <v>13</v>
      </c>
      <c r="D23" s="78"/>
      <c r="E23" s="79"/>
      <c r="F23" s="80"/>
      <c r="G23" s="43"/>
    </row>
    <row r="24" spans="1:7" x14ac:dyDescent="0.2">
      <c r="A24" s="81">
        <v>1</v>
      </c>
      <c r="B24" s="81"/>
      <c r="C24" s="81">
        <v>2</v>
      </c>
      <c r="D24" s="81"/>
      <c r="E24" s="81">
        <v>3</v>
      </c>
      <c r="F24" s="81"/>
      <c r="G24" s="13">
        <v>4</v>
      </c>
    </row>
    <row r="25" spans="1:7" ht="12.75" customHeight="1" x14ac:dyDescent="0.2">
      <c r="A25" s="78" t="s">
        <v>14</v>
      </c>
      <c r="B25" s="78"/>
      <c r="C25" s="79"/>
      <c r="D25" s="80"/>
      <c r="E25" s="79"/>
      <c r="F25" s="80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ageMargins left="0.78749999999999998" right="0.78749999999999998" top="1.05277777777778" bottom="1.05277777777778" header="0.78749999999999998" footer="0.78749999999999998"/>
  <pageSetup paperSize="9" scale="58" firstPageNumber="0" fitToWidth="0" orientation="landscape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showGridLines="0" zoomScale="70" zoomScaleNormal="7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C9" sqref="C9"/>
    </sheetView>
  </sheetViews>
  <sheetFormatPr defaultRowHeight="12.75" x14ac:dyDescent="0.2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 x14ac:dyDescent="0.2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 x14ac:dyDescent="0.2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45" customHeight="1" x14ac:dyDescent="0.2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89.25" x14ac:dyDescent="0.2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 x14ac:dyDescent="0.2">
      <c r="A7" s="16" t="s">
        <v>235</v>
      </c>
      <c r="B7" s="17">
        <v>1</v>
      </c>
      <c r="C7" s="20">
        <f>SUM(C8,C19,C27,C31,C32)</f>
        <v>0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9">
        <f>Раздел4_1!$D$7</f>
        <v>0</v>
      </c>
    </row>
    <row r="8" spans="1:23" ht="38.25" x14ac:dyDescent="0.2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.5" x14ac:dyDescent="0.2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 x14ac:dyDescent="0.2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 x14ac:dyDescent="0.2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 x14ac:dyDescent="0.2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 x14ac:dyDescent="0.2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 x14ac:dyDescent="0.2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 x14ac:dyDescent="0.2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 x14ac:dyDescent="0.2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 x14ac:dyDescent="0.2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 x14ac:dyDescent="0.2">
      <c r="A19" s="16" t="s">
        <v>47</v>
      </c>
      <c r="B19" s="17">
        <v>13</v>
      </c>
      <c r="C19" s="20">
        <f>SUM(C20:C26)</f>
        <v>0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.5" x14ac:dyDescent="0.2">
      <c r="A20" s="18" t="s">
        <v>48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.5" x14ac:dyDescent="0.2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 x14ac:dyDescent="0.2">
      <c r="A22" s="18" t="s">
        <v>50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 x14ac:dyDescent="0.2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 x14ac:dyDescent="0.2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 x14ac:dyDescent="0.2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 x14ac:dyDescent="0.2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 x14ac:dyDescent="0.2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 x14ac:dyDescent="0.2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 x14ac:dyDescent="0.2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 x14ac:dyDescent="0.2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 x14ac:dyDescent="0.2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9" priority="5">
      <formula>$I$7&lt;&gt;SUM($J$7:$O$7)</formula>
    </cfRule>
  </conditionalFormatting>
  <conditionalFormatting sqref="I7 Q7:U7">
    <cfRule type="expression" dxfId="18" priority="4">
      <formula>$I$7&lt;&gt;SUM($Q$7:$U$7)</formula>
    </cfRule>
  </conditionalFormatting>
  <conditionalFormatting sqref="P7 I33 P33">
    <cfRule type="expression" dxfId="17" priority="2">
      <formula>OR($I$33&lt;&gt;$P$33,$P$33&lt;&gt;$P$7)</formula>
    </cfRule>
  </conditionalFormatting>
  <conditionalFormatting sqref="D33:E33 E7">
    <cfRule type="expression" dxfId="16" priority="1">
      <formula>OR($D$33&lt;&gt;$E$33,$E$33&lt;&gt;$E$7)</formula>
    </cfRule>
  </conditionalFormatting>
  <conditionalFormatting sqref="I7">
    <cfRule type="expression" dxfId="15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5" fitToHeight="0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T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0" sqref="D10"/>
    </sheetView>
  </sheetViews>
  <sheetFormatPr defaultColWidth="8.85546875" defaultRowHeight="12.75" x14ac:dyDescent="0.2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 x14ac:dyDescent="0.2">
      <c r="A1" s="85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2.75" customHeight="1" x14ac:dyDescent="0.2">
      <c r="A2" s="86" t="s">
        <v>158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24" customFormat="1" ht="12.6" customHeight="1" x14ac:dyDescent="0.2">
      <c r="A3" s="87" t="s">
        <v>233</v>
      </c>
      <c r="B3" s="87" t="s">
        <v>62</v>
      </c>
      <c r="C3" s="90" t="s">
        <v>63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0" t="s">
        <v>168</v>
      </c>
      <c r="P3" s="91"/>
      <c r="Q3" s="92"/>
      <c r="R3" s="87" t="s">
        <v>64</v>
      </c>
    </row>
    <row r="4" spans="1:18" s="24" customFormat="1" ht="37.9" customHeight="1" x14ac:dyDescent="0.2">
      <c r="A4" s="87"/>
      <c r="B4" s="87"/>
      <c r="C4" s="87" t="s">
        <v>21</v>
      </c>
      <c r="D4" s="87" t="s">
        <v>65</v>
      </c>
      <c r="E4" s="87" t="s">
        <v>66</v>
      </c>
      <c r="F4" s="87"/>
      <c r="G4" s="87"/>
      <c r="H4" s="87"/>
      <c r="I4" s="88" t="s">
        <v>159</v>
      </c>
      <c r="J4" s="88" t="s">
        <v>160</v>
      </c>
      <c r="K4" s="88" t="s">
        <v>161</v>
      </c>
      <c r="L4" s="88" t="s">
        <v>162</v>
      </c>
      <c r="M4" s="88" t="s">
        <v>163</v>
      </c>
      <c r="N4" s="88" t="s">
        <v>164</v>
      </c>
      <c r="O4" s="88" t="s">
        <v>165</v>
      </c>
      <c r="P4" s="88" t="s">
        <v>166</v>
      </c>
      <c r="Q4" s="88" t="s">
        <v>167</v>
      </c>
      <c r="R4" s="87"/>
    </row>
    <row r="5" spans="1:18" s="24" customFormat="1" ht="188.45" customHeight="1" x14ac:dyDescent="0.2">
      <c r="A5" s="87"/>
      <c r="B5" s="87"/>
      <c r="C5" s="87"/>
      <c r="D5" s="87"/>
      <c r="E5" s="29" t="s">
        <v>67</v>
      </c>
      <c r="F5" s="29" t="s">
        <v>68</v>
      </c>
      <c r="G5" s="29" t="s">
        <v>69</v>
      </c>
      <c r="H5" s="29" t="s">
        <v>70</v>
      </c>
      <c r="I5" s="89"/>
      <c r="J5" s="89"/>
      <c r="K5" s="89"/>
      <c r="L5" s="89"/>
      <c r="M5" s="89"/>
      <c r="N5" s="89"/>
      <c r="O5" s="89"/>
      <c r="P5" s="89"/>
      <c r="Q5" s="89"/>
      <c r="R5" s="87"/>
    </row>
    <row r="6" spans="1:18" x14ac:dyDescent="0.2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 x14ac:dyDescent="0.2">
      <c r="A7" s="26" t="s">
        <v>169</v>
      </c>
      <c r="B7" s="25">
        <v>28</v>
      </c>
      <c r="C7" s="27">
        <f>SUM(C8:C11,C13:C14,C17:C23)</f>
        <v>0</v>
      </c>
      <c r="D7" s="27">
        <f t="shared" ref="D7:R7" si="0">SUM(D8:D11,D13:D14,D17:D23)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5.5" x14ac:dyDescent="0.2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x14ac:dyDescent="0.2">
      <c r="A9" s="26" t="s">
        <v>171</v>
      </c>
      <c r="B9" s="25">
        <v>30</v>
      </c>
      <c r="C9" s="27">
        <f t="shared" ref="C9:C23" si="10">SUM(E9:H9)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x14ac:dyDescent="0.2">
      <c r="A10" s="26" t="s">
        <v>172</v>
      </c>
      <c r="B10" s="25">
        <v>31</v>
      </c>
      <c r="C10" s="27">
        <f t="shared" si="10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x14ac:dyDescent="0.2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x14ac:dyDescent="0.2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 x14ac:dyDescent="0.2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x14ac:dyDescent="0.2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 x14ac:dyDescent="0.2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x14ac:dyDescent="0.2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x14ac:dyDescent="0.2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x14ac:dyDescent="0.2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2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2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2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2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2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</mergeCells>
  <conditionalFormatting sqref="E8:G23 C7:C23 D7:R7">
    <cfRule type="expression" dxfId="14" priority="3">
      <formula>$C7&lt;SUM($E7:$H7)</formula>
    </cfRule>
  </conditionalFormatting>
  <conditionalFormatting sqref="C11:H12">
    <cfRule type="expression" dxfId="13" priority="2">
      <formula>C$12&gt;C$11</formula>
    </cfRule>
  </conditionalFormatting>
  <conditionalFormatting sqref="C14:H16">
    <cfRule type="expression" dxfId="12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50" firstPageNumber="0" fitToHeight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 x14ac:dyDescent="0.2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 x14ac:dyDescent="0.2">
      <c r="A1" s="82" t="s">
        <v>71</v>
      </c>
      <c r="B1" s="82"/>
      <c r="C1" s="82"/>
      <c r="D1" s="82"/>
      <c r="E1" s="82"/>
      <c r="F1" s="82"/>
      <c r="G1" s="82"/>
      <c r="H1" s="82"/>
    </row>
    <row r="2" spans="1:8" x14ac:dyDescent="0.2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45" customHeight="1" x14ac:dyDescent="0.2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85" customHeight="1" x14ac:dyDescent="0.2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 x14ac:dyDescent="0.2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 x14ac:dyDescent="0.2">
      <c r="A7" s="16" t="s">
        <v>263</v>
      </c>
      <c r="B7" s="17">
        <v>45</v>
      </c>
      <c r="C7" s="19">
        <f>SUM(D7:F7)</f>
        <v>0</v>
      </c>
      <c r="D7" s="48">
        <f>SUM(D$8:D$14)</f>
        <v>0</v>
      </c>
      <c r="E7" s="48">
        <f t="shared" ref="E7:G7" si="0">SUM(E$8:E$14)</f>
        <v>0</v>
      </c>
      <c r="F7" s="48">
        <f t="shared" si="0"/>
        <v>0</v>
      </c>
      <c r="G7" s="48">
        <f t="shared" si="0"/>
        <v>0</v>
      </c>
      <c r="H7" s="19">
        <f>SUM(C7,G7)</f>
        <v>0</v>
      </c>
    </row>
    <row r="8" spans="1:8" ht="57.6" customHeight="1" x14ac:dyDescent="0.2">
      <c r="A8" s="52" t="s">
        <v>236</v>
      </c>
      <c r="B8" s="17">
        <v>46</v>
      </c>
      <c r="C8" s="19">
        <f t="shared" ref="C8:C14" si="1">SUM(D8:F8)</f>
        <v>0</v>
      </c>
      <c r="D8" s="34"/>
      <c r="E8" s="34"/>
      <c r="F8" s="34"/>
      <c r="G8" s="34"/>
      <c r="H8" s="19">
        <f t="shared" ref="H8:H14" si="2">SUM(C8,G8)</f>
        <v>0</v>
      </c>
    </row>
    <row r="9" spans="1:8" ht="51" x14ac:dyDescent="0.2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 x14ac:dyDescent="0.2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 x14ac:dyDescent="0.2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1" x14ac:dyDescent="0.2">
      <c r="A12" s="52" t="s">
        <v>261</v>
      </c>
      <c r="B12" s="17">
        <v>50</v>
      </c>
      <c r="C12" s="19">
        <f t="shared" si="1"/>
        <v>0</v>
      </c>
      <c r="D12" s="34"/>
      <c r="E12" s="34"/>
      <c r="F12" s="34"/>
      <c r="G12" s="34"/>
      <c r="H12" s="19">
        <f t="shared" si="2"/>
        <v>0</v>
      </c>
    </row>
    <row r="13" spans="1:8" ht="71.25" customHeight="1" x14ac:dyDescent="0.2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 x14ac:dyDescent="0.2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11" priority="2">
      <formula>D$7&lt;SUM(D$8:D$11)</formula>
    </cfRule>
  </conditionalFormatting>
  <conditionalFormatting sqref="D12:G14">
    <cfRule type="expression" dxfId="10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B80"/>
  <sheetViews>
    <sheetView showGridLines="0" zoomScale="90" zoomScaleNormal="90" zoomScalePageLayoutView="70" workbookViewId="0">
      <pane xSplit="2" ySplit="6" topLeftCell="C16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 x14ac:dyDescent="0.2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 x14ac:dyDescent="0.2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35" customHeight="1" x14ac:dyDescent="0.2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 x14ac:dyDescent="0.2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45" customHeight="1" x14ac:dyDescent="0.2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 x14ac:dyDescent="0.2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0</v>
      </c>
      <c r="V7" s="51">
        <f>SUM(Раздел4_2!$C7:$J7)</f>
        <v>0</v>
      </c>
    </row>
    <row r="8" spans="1:22" ht="51" x14ac:dyDescent="0.2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 x14ac:dyDescent="0.2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 x14ac:dyDescent="0.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 x14ac:dyDescent="0.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 x14ac:dyDescent="0.2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 x14ac:dyDescent="0.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 x14ac:dyDescent="0.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 x14ac:dyDescent="0.2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 x14ac:dyDescent="0.2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 x14ac:dyDescent="0.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 x14ac:dyDescent="0.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 x14ac:dyDescent="0.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 x14ac:dyDescent="0.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 x14ac:dyDescent="0.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 x14ac:dyDescent="0.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 x14ac:dyDescent="0.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 x14ac:dyDescent="0.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 x14ac:dyDescent="0.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 x14ac:dyDescent="0.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 x14ac:dyDescent="0.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 x14ac:dyDescent="0.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 x14ac:dyDescent="0.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 x14ac:dyDescent="0.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 x14ac:dyDescent="0.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 x14ac:dyDescent="0.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 x14ac:dyDescent="0.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 x14ac:dyDescent="0.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 x14ac:dyDescent="0.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 x14ac:dyDescent="0.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 x14ac:dyDescent="0.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 x14ac:dyDescent="0.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 x14ac:dyDescent="0.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 x14ac:dyDescent="0.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 x14ac:dyDescent="0.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 x14ac:dyDescent="0.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 x14ac:dyDescent="0.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 x14ac:dyDescent="0.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 x14ac:dyDescent="0.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 x14ac:dyDescent="0.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 x14ac:dyDescent="0.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 x14ac:dyDescent="0.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 x14ac:dyDescent="0.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 x14ac:dyDescent="0.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 x14ac:dyDescent="0.2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 x14ac:dyDescent="0.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 x14ac:dyDescent="0.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 x14ac:dyDescent="0.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 x14ac:dyDescent="0.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 x14ac:dyDescent="0.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 x14ac:dyDescent="0.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 x14ac:dyDescent="0.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 x14ac:dyDescent="0.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 x14ac:dyDescent="0.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 x14ac:dyDescent="0.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 x14ac:dyDescent="0.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 x14ac:dyDescent="0.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 x14ac:dyDescent="0.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 x14ac:dyDescent="0.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 x14ac:dyDescent="0.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 x14ac:dyDescent="0.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 x14ac:dyDescent="0.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 x14ac:dyDescent="0.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 x14ac:dyDescent="0.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 x14ac:dyDescent="0.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 x14ac:dyDescent="0.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 x14ac:dyDescent="0.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 x14ac:dyDescent="0.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 x14ac:dyDescent="0.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 x14ac:dyDescent="0.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 x14ac:dyDescent="0.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 x14ac:dyDescent="0.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 x14ac:dyDescent="0.2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 x14ac:dyDescent="0.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9" priority="3">
      <formula>$D$7&gt;$U$7</formula>
    </cfRule>
  </conditionalFormatting>
  <conditionalFormatting sqref="G17:R78">
    <cfRule type="expression" dxfId="8" priority="2">
      <formula>$D17 &lt; $T17</formula>
    </cfRule>
  </conditionalFormatting>
  <conditionalFormatting sqref="D80 F80 F7">
    <cfRule type="expression" dxfId="7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1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X80"/>
  <sheetViews>
    <sheetView showWhiteSpace="0" zoomScale="90" zoomScaleNormal="9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G16" sqref="G16"/>
    </sheetView>
  </sheetViews>
  <sheetFormatPr defaultColWidth="8.85546875" defaultRowHeight="12.75" x14ac:dyDescent="0.2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 x14ac:dyDescent="0.2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0" ht="28.35" customHeight="1" x14ac:dyDescent="0.2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" customHeight="1" x14ac:dyDescent="0.2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45" customHeight="1" x14ac:dyDescent="0.2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 x14ac:dyDescent="0.2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 x14ac:dyDescent="0.2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 x14ac:dyDescent="0.2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 x14ac:dyDescent="0.2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 x14ac:dyDescent="0.2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 x14ac:dyDescent="0.2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 x14ac:dyDescent="0.2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 x14ac:dyDescent="0.2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 x14ac:dyDescent="0.2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 x14ac:dyDescent="0.2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 x14ac:dyDescent="0.2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 x14ac:dyDescent="0.2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 x14ac:dyDescent="0.2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/>
    </row>
    <row r="19" spans="1:20" x14ac:dyDescent="0.2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 x14ac:dyDescent="0.2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 x14ac:dyDescent="0.2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 x14ac:dyDescent="0.2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/>
    </row>
    <row r="23" spans="1:20" x14ac:dyDescent="0.2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 x14ac:dyDescent="0.2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 x14ac:dyDescent="0.2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 x14ac:dyDescent="0.2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 x14ac:dyDescent="0.2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 x14ac:dyDescent="0.2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 x14ac:dyDescent="0.2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 x14ac:dyDescent="0.2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 x14ac:dyDescent="0.2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 x14ac:dyDescent="0.2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 x14ac:dyDescent="0.2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 x14ac:dyDescent="0.2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 x14ac:dyDescent="0.2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 x14ac:dyDescent="0.2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 x14ac:dyDescent="0.2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 x14ac:dyDescent="0.2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 x14ac:dyDescent="0.2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 x14ac:dyDescent="0.2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 x14ac:dyDescent="0.2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 x14ac:dyDescent="0.2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 x14ac:dyDescent="0.2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 x14ac:dyDescent="0.2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 x14ac:dyDescent="0.2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 x14ac:dyDescent="0.2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 x14ac:dyDescent="0.2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 x14ac:dyDescent="0.2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 x14ac:dyDescent="0.2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 x14ac:dyDescent="0.2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/>
    </row>
    <row r="51" spans="1:20" ht="11.25" customHeight="1" x14ac:dyDescent="0.2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 x14ac:dyDescent="0.2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 x14ac:dyDescent="0.2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 x14ac:dyDescent="0.2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 x14ac:dyDescent="0.2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 x14ac:dyDescent="0.2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 x14ac:dyDescent="0.2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/>
    </row>
    <row r="58" spans="1:20" x14ac:dyDescent="0.2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 x14ac:dyDescent="0.2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 x14ac:dyDescent="0.2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 x14ac:dyDescent="0.2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 x14ac:dyDescent="0.2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 x14ac:dyDescent="0.2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 x14ac:dyDescent="0.2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 x14ac:dyDescent="0.2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 x14ac:dyDescent="0.2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 x14ac:dyDescent="0.2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 x14ac:dyDescent="0.2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 x14ac:dyDescent="0.2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 x14ac:dyDescent="0.2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 x14ac:dyDescent="0.2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 x14ac:dyDescent="0.2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 x14ac:dyDescent="0.2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 x14ac:dyDescent="0.2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 x14ac:dyDescent="0.2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 x14ac:dyDescent="0.2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 x14ac:dyDescent="0.2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 x14ac:dyDescent="0.2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 x14ac:dyDescent="0.2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 x14ac:dyDescent="0.2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R3:R5"/>
    <mergeCell ref="C4:F4"/>
    <mergeCell ref="G4:J4"/>
    <mergeCell ref="K4:K5"/>
    <mergeCell ref="L4:N4"/>
    <mergeCell ref="O4:O5"/>
    <mergeCell ref="P4:P5"/>
    <mergeCell ref="Q4:Q5"/>
    <mergeCell ref="A1:N1"/>
    <mergeCell ref="A2:N2"/>
    <mergeCell ref="A3:A5"/>
    <mergeCell ref="B3:B5"/>
    <mergeCell ref="C3:J3"/>
    <mergeCell ref="K3:Q3"/>
  </mergeCells>
  <conditionalFormatting sqref="C17:J78 L17:Q78">
    <cfRule type="expression" dxfId="6" priority="7">
      <formula>$K17&gt;$T17</formula>
    </cfRule>
  </conditionalFormatting>
  <conditionalFormatting sqref="C17:F78">
    <cfRule type="expression" dxfId="5" priority="4">
      <formula>$D17 &lt; $T17</formula>
    </cfRule>
  </conditionalFormatting>
  <conditionalFormatting sqref="G17:J78">
    <cfRule type="expression" dxfId="4" priority="3">
      <formula>$D17 &lt; $T17</formula>
    </cfRule>
  </conditionalFormatting>
  <conditionalFormatting sqref="C17:F78">
    <cfRule type="expression" dxfId="3" priority="2">
      <formula>$D17 &lt; $T17</formula>
    </cfRule>
  </conditionalFormatting>
  <conditionalFormatting sqref="G17:J78">
    <cfRule type="expression" dxfId="2" priority="1">
      <formula>$D17 &lt; $T17</formula>
    </cfRule>
  </conditionalFormatting>
  <pageMargins left="0.39370078740157483" right="0.43307086614173229" top="0.31496062992125984" bottom="0.78740157480314965" header="0.51181102362204722" footer="0.51181102362204722"/>
  <pageSetup paperSize="9" scale="66" firstPageNumber="0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"/>
  <sheetViews>
    <sheetView zoomScale="80" zoomScaleNormal="80" workbookViewId="0">
      <selection activeCell="P42" sqref="P42"/>
    </sheetView>
  </sheetViews>
  <sheetFormatPr defaultRowHeight="12.75" x14ac:dyDescent="0.2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 x14ac:dyDescent="0.2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 x14ac:dyDescent="0.2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 x14ac:dyDescent="0.2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 x14ac:dyDescent="0.2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 x14ac:dyDescent="0.2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 x14ac:dyDescent="0.2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 x14ac:dyDescent="0.2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2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1" sqref="D21:E21"/>
    </sheetView>
  </sheetViews>
  <sheetFormatPr defaultColWidth="8.85546875" defaultRowHeight="12.75" x14ac:dyDescent="0.2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 x14ac:dyDescent="0.2">
      <c r="A1" s="94" t="s">
        <v>248</v>
      </c>
      <c r="B1" s="94"/>
      <c r="C1" s="94"/>
      <c r="D1" s="94"/>
      <c r="E1" s="94"/>
      <c r="F1" s="94"/>
      <c r="G1" s="94"/>
    </row>
    <row r="2" spans="1:7" ht="12.75" customHeight="1" x14ac:dyDescent="0.2">
      <c r="A2" s="83" t="s">
        <v>146</v>
      </c>
      <c r="B2" s="83"/>
      <c r="C2" s="83"/>
      <c r="D2" s="83"/>
      <c r="E2" s="83"/>
      <c r="F2" s="83"/>
      <c r="G2" s="83"/>
    </row>
    <row r="3" spans="1:7" ht="12.75" customHeight="1" x14ac:dyDescent="0.2">
      <c r="A3" s="84" t="s">
        <v>147</v>
      </c>
      <c r="B3" s="84" t="s">
        <v>74</v>
      </c>
      <c r="C3" s="104" t="s">
        <v>85</v>
      </c>
      <c r="D3" s="84" t="s">
        <v>148</v>
      </c>
      <c r="E3" s="84"/>
      <c r="F3" s="84"/>
      <c r="G3" s="84"/>
    </row>
    <row r="4" spans="1:7" ht="63.75" x14ac:dyDescent="0.2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 x14ac:dyDescent="0.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 x14ac:dyDescent="0.2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 x14ac:dyDescent="0.2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 x14ac:dyDescent="0.2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 x14ac:dyDescent="0.2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.5" x14ac:dyDescent="0.2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.5" x14ac:dyDescent="0.2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 x14ac:dyDescent="0.2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 x14ac:dyDescent="0.2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 x14ac:dyDescent="0.2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.5" x14ac:dyDescent="0.2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8.25" x14ac:dyDescent="0.2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 x14ac:dyDescent="0.2"/>
    <row r="18" spans="1:7" ht="102" x14ac:dyDescent="0.2">
      <c r="A18" s="30" t="s">
        <v>212</v>
      </c>
      <c r="B18" s="101" t="s">
        <v>279</v>
      </c>
      <c r="C18" s="102"/>
      <c r="D18" s="102" t="s">
        <v>280</v>
      </c>
      <c r="E18" s="102"/>
      <c r="F18" s="102"/>
      <c r="G18" s="102"/>
    </row>
    <row r="19" spans="1:7" ht="12.75" customHeight="1" x14ac:dyDescent="0.2">
      <c r="B19" s="103" t="s">
        <v>150</v>
      </c>
      <c r="C19" s="103"/>
      <c r="D19" s="103" t="s">
        <v>151</v>
      </c>
      <c r="E19" s="103"/>
      <c r="F19" s="103" t="s">
        <v>152</v>
      </c>
      <c r="G19" s="103"/>
    </row>
    <row r="20" spans="1:7" ht="12.75" customHeight="1" x14ac:dyDescent="0.2">
      <c r="B20" s="36"/>
      <c r="C20" s="36"/>
      <c r="D20" s="36"/>
      <c r="E20" s="36"/>
      <c r="F20" s="36"/>
      <c r="G20" s="36"/>
    </row>
    <row r="21" spans="1:7" ht="43.15" customHeight="1" x14ac:dyDescent="0.2">
      <c r="B21" s="101" t="s">
        <v>282</v>
      </c>
      <c r="C21" s="102"/>
      <c r="D21" s="102" t="s">
        <v>281</v>
      </c>
      <c r="E21" s="102"/>
      <c r="F21" s="106">
        <v>43845</v>
      </c>
      <c r="G21" s="102"/>
    </row>
    <row r="22" spans="1:7" ht="33.75" customHeight="1" x14ac:dyDescent="0.2">
      <c r="B22" s="105" t="s">
        <v>153</v>
      </c>
      <c r="C22" s="105"/>
      <c r="D22" s="105" t="s">
        <v>154</v>
      </c>
      <c r="E22" s="105"/>
      <c r="F22" s="105" t="s">
        <v>155</v>
      </c>
      <c r="G22" s="105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22:C22"/>
    <mergeCell ref="D22:E22"/>
    <mergeCell ref="F22:G22"/>
    <mergeCell ref="B21:C21"/>
    <mergeCell ref="D21:E21"/>
    <mergeCell ref="F21:G21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</mergeCells>
  <pageMargins left="0.39370078740157483" right="0.43307086614173229" top="0.31496062992125984" bottom="0.78740157480314965" header="0.51181102362204722" footer="0.51181102362204722"/>
  <pageSetup paperSize="9" scale="94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Илья Трухин</cp:lastModifiedBy>
  <cp:revision>46</cp:revision>
  <cp:lastPrinted>2019-01-16T11:09:55Z</cp:lastPrinted>
  <dcterms:created xsi:type="dcterms:W3CDTF">2016-11-25T14:25:26Z</dcterms:created>
  <dcterms:modified xsi:type="dcterms:W3CDTF">2020-09-23T05:08:39Z</dcterms:modified>
  <dc:language>ru-RU</dc:language>
</cp:coreProperties>
</file>