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495" windowHeight="11205"/>
  </bookViews>
  <sheets>
    <sheet name="Мероприятия" sheetId="5" r:id="rId1"/>
  </sheets>
  <definedNames>
    <definedName name="_ftn1" localSheetId="0">Мероприятия!$B$185</definedName>
    <definedName name="_ftnref1" localSheetId="0">Мероприятия!$B$169</definedName>
    <definedName name="_xlnm.Print_Area" localSheetId="0">Мероприятия!$A$1:$J$188</definedName>
  </definedNames>
  <calcPr calcId="145621"/>
</workbook>
</file>

<file path=xl/calcChain.xml><?xml version="1.0" encoding="utf-8"?>
<calcChain xmlns="http://schemas.openxmlformats.org/spreadsheetml/2006/main">
  <c r="E46" i="5" l="1"/>
  <c r="F46" i="5"/>
  <c r="G46" i="5"/>
  <c r="H46" i="5"/>
  <c r="I46" i="5"/>
  <c r="E125" i="5" l="1"/>
  <c r="F125" i="5"/>
  <c r="G125" i="5"/>
  <c r="H125" i="5"/>
  <c r="I125" i="5"/>
  <c r="E105" i="5" l="1"/>
  <c r="F105" i="5"/>
  <c r="G105" i="5"/>
  <c r="H105" i="5"/>
  <c r="I105" i="5"/>
  <c r="D154" i="5" l="1"/>
  <c r="D110" i="5" l="1"/>
  <c r="D105" i="5"/>
  <c r="D50" i="5"/>
  <c r="D120" i="5" l="1"/>
  <c r="D46" i="5" l="1"/>
  <c r="C125" i="5"/>
  <c r="D125" i="5"/>
  <c r="C129" i="5"/>
  <c r="C128" i="5"/>
  <c r="C127" i="5"/>
  <c r="C126" i="5"/>
  <c r="D80" i="5" l="1"/>
  <c r="E80" i="5"/>
  <c r="F80" i="5"/>
  <c r="E150" i="5" l="1"/>
  <c r="F150" i="5"/>
  <c r="G150" i="5"/>
  <c r="H150" i="5"/>
  <c r="I150" i="5"/>
  <c r="E151" i="5"/>
  <c r="F151" i="5"/>
  <c r="G151" i="5"/>
  <c r="H151" i="5"/>
  <c r="I151" i="5"/>
  <c r="E152" i="5"/>
  <c r="F152" i="5"/>
  <c r="G152" i="5"/>
  <c r="H152" i="5"/>
  <c r="I152" i="5"/>
  <c r="E153" i="5"/>
  <c r="F153" i="5"/>
  <c r="G153" i="5"/>
  <c r="H153" i="5"/>
  <c r="I153" i="5"/>
  <c r="D153" i="5"/>
  <c r="D152" i="5"/>
  <c r="D151" i="5"/>
  <c r="D150" i="5"/>
  <c r="H149" i="5" l="1"/>
  <c r="E149" i="5"/>
  <c r="I149" i="5"/>
  <c r="G149" i="5"/>
  <c r="F149" i="5"/>
  <c r="E12" i="5"/>
  <c r="F12" i="5"/>
  <c r="G12" i="5"/>
  <c r="H12" i="5"/>
  <c r="I12" i="5"/>
  <c r="E13" i="5"/>
  <c r="F13" i="5"/>
  <c r="G13" i="5"/>
  <c r="H13" i="5"/>
  <c r="I13" i="5"/>
  <c r="E14" i="5"/>
  <c r="F14" i="5"/>
  <c r="G14" i="5"/>
  <c r="H14" i="5"/>
  <c r="I14" i="5"/>
  <c r="E15" i="5"/>
  <c r="F15" i="5"/>
  <c r="G15" i="5"/>
  <c r="H15" i="5"/>
  <c r="I15" i="5"/>
  <c r="D13" i="5"/>
  <c r="D14" i="5"/>
  <c r="D15" i="5"/>
  <c r="D12" i="5"/>
  <c r="E17" i="5"/>
  <c r="F17" i="5"/>
  <c r="G17" i="5"/>
  <c r="H17" i="5"/>
  <c r="I17" i="5"/>
  <c r="E18" i="5"/>
  <c r="F18" i="5"/>
  <c r="G18" i="5"/>
  <c r="H18" i="5"/>
  <c r="I18" i="5"/>
  <c r="E19" i="5"/>
  <c r="F19" i="5"/>
  <c r="G19" i="5"/>
  <c r="H19" i="5"/>
  <c r="I19" i="5"/>
  <c r="E20" i="5"/>
  <c r="F20" i="5"/>
  <c r="G20" i="5"/>
  <c r="H20" i="5"/>
  <c r="I20" i="5"/>
  <c r="D18" i="5"/>
  <c r="D19" i="5"/>
  <c r="D20" i="5"/>
  <c r="D17" i="5"/>
  <c r="G132" i="5"/>
  <c r="I132" i="5"/>
  <c r="E133" i="5"/>
  <c r="F133" i="5"/>
  <c r="G133" i="5"/>
  <c r="H133" i="5"/>
  <c r="I133" i="5"/>
  <c r="E134" i="5"/>
  <c r="F134" i="5"/>
  <c r="G134" i="5"/>
  <c r="H134" i="5"/>
  <c r="I134" i="5"/>
  <c r="E135" i="5"/>
  <c r="F135" i="5"/>
  <c r="H135" i="5"/>
  <c r="I135" i="5"/>
  <c r="D133" i="5"/>
  <c r="D134" i="5"/>
  <c r="D132" i="5"/>
  <c r="E184" i="5"/>
  <c r="F184" i="5"/>
  <c r="G184" i="5"/>
  <c r="H184" i="5"/>
  <c r="I184" i="5"/>
  <c r="D184" i="5"/>
  <c r="C186" i="5"/>
  <c r="C187" i="5"/>
  <c r="C188" i="5"/>
  <c r="E179" i="5"/>
  <c r="F179" i="5"/>
  <c r="G179" i="5"/>
  <c r="H179" i="5"/>
  <c r="I179" i="5"/>
  <c r="D179" i="5"/>
  <c r="C181" i="5"/>
  <c r="C182" i="5"/>
  <c r="C183" i="5"/>
  <c r="E174" i="5"/>
  <c r="F174" i="5"/>
  <c r="G174" i="5"/>
  <c r="H174" i="5"/>
  <c r="I174" i="5"/>
  <c r="D174" i="5"/>
  <c r="C174" i="5" s="1"/>
  <c r="C176" i="5"/>
  <c r="C177" i="5"/>
  <c r="C178" i="5"/>
  <c r="E169" i="5"/>
  <c r="F169" i="5"/>
  <c r="G169" i="5"/>
  <c r="H169" i="5"/>
  <c r="I169" i="5"/>
  <c r="D169" i="5"/>
  <c r="C170" i="5"/>
  <c r="C172" i="5"/>
  <c r="C173" i="5"/>
  <c r="E164" i="5"/>
  <c r="F164" i="5"/>
  <c r="G164" i="5"/>
  <c r="H164" i="5"/>
  <c r="I164" i="5"/>
  <c r="D164" i="5"/>
  <c r="C165" i="5"/>
  <c r="C167" i="5"/>
  <c r="C168" i="5"/>
  <c r="E159" i="5"/>
  <c r="F159" i="5"/>
  <c r="G159" i="5"/>
  <c r="H159" i="5"/>
  <c r="I159" i="5"/>
  <c r="D159" i="5"/>
  <c r="C161" i="5"/>
  <c r="C162" i="5"/>
  <c r="C163" i="5"/>
  <c r="E154" i="5"/>
  <c r="F154" i="5"/>
  <c r="G154" i="5"/>
  <c r="H154" i="5"/>
  <c r="I154" i="5"/>
  <c r="C156" i="5"/>
  <c r="C157" i="5"/>
  <c r="C158" i="5"/>
  <c r="E143" i="5"/>
  <c r="F143" i="5"/>
  <c r="G143" i="5"/>
  <c r="H143" i="5"/>
  <c r="I143" i="5"/>
  <c r="D143" i="5"/>
  <c r="C144" i="5"/>
  <c r="C145" i="5"/>
  <c r="C146" i="5"/>
  <c r="C147" i="5"/>
  <c r="E137" i="5"/>
  <c r="F137" i="5"/>
  <c r="G137" i="5"/>
  <c r="H137" i="5"/>
  <c r="I137" i="5"/>
  <c r="D137" i="5"/>
  <c r="C139" i="5"/>
  <c r="C140" i="5"/>
  <c r="C141" i="5"/>
  <c r="C138" i="5"/>
  <c r="E33" i="5"/>
  <c r="F33" i="5"/>
  <c r="G33" i="5"/>
  <c r="H33" i="5"/>
  <c r="I33" i="5"/>
  <c r="D33" i="5"/>
  <c r="C35" i="5"/>
  <c r="C36" i="5"/>
  <c r="C37" i="5"/>
  <c r="C34" i="5"/>
  <c r="E39" i="5"/>
  <c r="F39" i="5"/>
  <c r="G39" i="5"/>
  <c r="H39" i="5"/>
  <c r="I39" i="5"/>
  <c r="D39" i="5"/>
  <c r="C41" i="5"/>
  <c r="C42" i="5"/>
  <c r="C43" i="5"/>
  <c r="C40" i="5"/>
  <c r="F22" i="5"/>
  <c r="E47" i="5"/>
  <c r="E29" i="5" s="1"/>
  <c r="F47" i="5"/>
  <c r="G47" i="5"/>
  <c r="G29" i="5" s="1"/>
  <c r="H47" i="5"/>
  <c r="I47" i="5"/>
  <c r="I29" i="5" s="1"/>
  <c r="E48" i="5"/>
  <c r="F48" i="5"/>
  <c r="F30" i="5" s="1"/>
  <c r="G48" i="5"/>
  <c r="H48" i="5"/>
  <c r="H30" i="5" s="1"/>
  <c r="I48" i="5"/>
  <c r="E49" i="5"/>
  <c r="E31" i="5" s="1"/>
  <c r="F49" i="5"/>
  <c r="G49" i="5"/>
  <c r="G31" i="5" s="1"/>
  <c r="H49" i="5"/>
  <c r="I49" i="5"/>
  <c r="I31" i="5" s="1"/>
  <c r="D23" i="5"/>
  <c r="D48" i="5"/>
  <c r="D24" i="5" s="1"/>
  <c r="D49" i="5"/>
  <c r="C123" i="5"/>
  <c r="C118" i="5"/>
  <c r="C113" i="5"/>
  <c r="C108" i="5"/>
  <c r="C103" i="5"/>
  <c r="C98" i="5"/>
  <c r="C93" i="5"/>
  <c r="C88" i="5"/>
  <c r="C83" i="5"/>
  <c r="C78" i="5"/>
  <c r="C73" i="5"/>
  <c r="C68" i="5"/>
  <c r="C63" i="5"/>
  <c r="C20" i="5" l="1"/>
  <c r="C13" i="5"/>
  <c r="H9" i="5"/>
  <c r="I8" i="5"/>
  <c r="E8" i="5"/>
  <c r="D22" i="5"/>
  <c r="F9" i="5"/>
  <c r="H22" i="5"/>
  <c r="C153" i="5"/>
  <c r="F23" i="5"/>
  <c r="D16" i="5"/>
  <c r="I10" i="5"/>
  <c r="E10" i="5"/>
  <c r="G8" i="5"/>
  <c r="C133" i="5"/>
  <c r="H28" i="5"/>
  <c r="C159" i="5"/>
  <c r="H16" i="5"/>
  <c r="F16" i="5"/>
  <c r="D11" i="5"/>
  <c r="C15" i="5"/>
  <c r="H11" i="5"/>
  <c r="D28" i="5"/>
  <c r="D7" i="5" s="1"/>
  <c r="F28" i="5"/>
  <c r="I16" i="5"/>
  <c r="E16" i="5"/>
  <c r="I11" i="5"/>
  <c r="G11" i="5"/>
  <c r="E11" i="5"/>
  <c r="I131" i="5"/>
  <c r="F31" i="5"/>
  <c r="F10" i="5" s="1"/>
  <c r="F25" i="5"/>
  <c r="G30" i="5"/>
  <c r="G9" i="5" s="1"/>
  <c r="G24" i="5"/>
  <c r="H29" i="5"/>
  <c r="H8" i="5" s="1"/>
  <c r="H23" i="5"/>
  <c r="I28" i="5"/>
  <c r="I7" i="5" s="1"/>
  <c r="I22" i="5"/>
  <c r="E28" i="5"/>
  <c r="E22" i="5"/>
  <c r="C184" i="5"/>
  <c r="E132" i="5"/>
  <c r="E131" i="5" s="1"/>
  <c r="D31" i="5"/>
  <c r="D25" i="5"/>
  <c r="H31" i="5"/>
  <c r="H10" i="5" s="1"/>
  <c r="H25" i="5"/>
  <c r="I30" i="5"/>
  <c r="I9" i="5" s="1"/>
  <c r="I24" i="5"/>
  <c r="E30" i="5"/>
  <c r="E9" i="5" s="1"/>
  <c r="E24" i="5"/>
  <c r="G28" i="5"/>
  <c r="G7" i="5" s="1"/>
  <c r="G22" i="5"/>
  <c r="C39" i="5"/>
  <c r="C134" i="5"/>
  <c r="D135" i="5"/>
  <c r="D131" i="5" s="1"/>
  <c r="C14" i="5"/>
  <c r="C12" i="5"/>
  <c r="F11" i="5"/>
  <c r="C18" i="5"/>
  <c r="C46" i="5"/>
  <c r="C154" i="5"/>
  <c r="C179" i="5"/>
  <c r="G135" i="5"/>
  <c r="G10" i="5" s="1"/>
  <c r="H132" i="5"/>
  <c r="H131" i="5" s="1"/>
  <c r="F132" i="5"/>
  <c r="F131" i="5" s="1"/>
  <c r="I25" i="5"/>
  <c r="G25" i="5"/>
  <c r="E25" i="5"/>
  <c r="H24" i="5"/>
  <c r="F24" i="5"/>
  <c r="F21" i="5" s="1"/>
  <c r="I23" i="5"/>
  <c r="G23" i="5"/>
  <c r="E23" i="5"/>
  <c r="C19" i="5"/>
  <c r="C17" i="5"/>
  <c r="G16" i="5"/>
  <c r="C150" i="5"/>
  <c r="C152" i="5"/>
  <c r="C151" i="5"/>
  <c r="D149" i="5"/>
  <c r="C169" i="5"/>
  <c r="C164" i="5"/>
  <c r="C143" i="5"/>
  <c r="F45" i="5"/>
  <c r="C137" i="5"/>
  <c r="D45" i="5"/>
  <c r="D30" i="5"/>
  <c r="D9" i="5" s="1"/>
  <c r="C47" i="5"/>
  <c r="H27" i="5"/>
  <c r="D29" i="5"/>
  <c r="D8" i="5" s="1"/>
  <c r="I27" i="5"/>
  <c r="I45" i="5"/>
  <c r="E45" i="5"/>
  <c r="F29" i="5"/>
  <c r="C48" i="5"/>
  <c r="H45" i="5"/>
  <c r="G45" i="5"/>
  <c r="C49" i="5"/>
  <c r="C33" i="5"/>
  <c r="C185" i="5"/>
  <c r="C166" i="5"/>
  <c r="C171" i="5"/>
  <c r="C175" i="5"/>
  <c r="C180" i="5"/>
  <c r="C160" i="5"/>
  <c r="C155" i="5"/>
  <c r="C51" i="5"/>
  <c r="C52" i="5"/>
  <c r="C54" i="5"/>
  <c r="C56" i="5"/>
  <c r="C59" i="5"/>
  <c r="C61" i="5"/>
  <c r="C62" i="5"/>
  <c r="C64" i="5"/>
  <c r="C66" i="5"/>
  <c r="C67" i="5"/>
  <c r="C69" i="5"/>
  <c r="C71" i="5"/>
  <c r="C72" i="5"/>
  <c r="C74" i="5"/>
  <c r="C76" i="5"/>
  <c r="C77" i="5"/>
  <c r="C79" i="5"/>
  <c r="C81" i="5"/>
  <c r="C82" i="5"/>
  <c r="C84" i="5"/>
  <c r="C86" i="5"/>
  <c r="C87" i="5"/>
  <c r="C89" i="5"/>
  <c r="C91" i="5"/>
  <c r="C92" i="5"/>
  <c r="C94" i="5"/>
  <c r="C96" i="5"/>
  <c r="C97" i="5"/>
  <c r="C99" i="5"/>
  <c r="C101" i="5"/>
  <c r="C102" i="5"/>
  <c r="C104" i="5"/>
  <c r="C106" i="5"/>
  <c r="C107" i="5"/>
  <c r="C109" i="5"/>
  <c r="C111" i="5"/>
  <c r="C112" i="5"/>
  <c r="C114" i="5"/>
  <c r="C116" i="5"/>
  <c r="C117" i="5"/>
  <c r="C119" i="5"/>
  <c r="C120" i="5"/>
  <c r="C121" i="5"/>
  <c r="C122" i="5"/>
  <c r="C124" i="5"/>
  <c r="E60" i="5"/>
  <c r="F60" i="5"/>
  <c r="G60" i="5"/>
  <c r="H60" i="5"/>
  <c r="I60" i="5"/>
  <c r="D60" i="5"/>
  <c r="E55" i="5"/>
  <c r="F55" i="5"/>
  <c r="G55" i="5"/>
  <c r="H55" i="5"/>
  <c r="I55" i="5"/>
  <c r="D55" i="5"/>
  <c r="E50" i="5"/>
  <c r="F50" i="5"/>
  <c r="G50" i="5"/>
  <c r="H50" i="5"/>
  <c r="I50" i="5"/>
  <c r="E115" i="5"/>
  <c r="F115" i="5"/>
  <c r="G115" i="5"/>
  <c r="H115" i="5"/>
  <c r="I115" i="5"/>
  <c r="D115" i="5"/>
  <c r="E110" i="5"/>
  <c r="F110" i="5"/>
  <c r="G110" i="5"/>
  <c r="H110" i="5"/>
  <c r="I110" i="5"/>
  <c r="E100" i="5"/>
  <c r="F100" i="5"/>
  <c r="G100" i="5"/>
  <c r="H100" i="5"/>
  <c r="I100" i="5"/>
  <c r="D100" i="5"/>
  <c r="E95" i="5"/>
  <c r="F95" i="5"/>
  <c r="G95" i="5"/>
  <c r="H95" i="5"/>
  <c r="I95" i="5"/>
  <c r="D95" i="5"/>
  <c r="E90" i="5"/>
  <c r="F90" i="5"/>
  <c r="G90" i="5"/>
  <c r="H90" i="5"/>
  <c r="I90" i="5"/>
  <c r="D90" i="5"/>
  <c r="E85" i="5"/>
  <c r="F85" i="5"/>
  <c r="G85" i="5"/>
  <c r="H85" i="5"/>
  <c r="I85" i="5"/>
  <c r="D85" i="5"/>
  <c r="G80" i="5"/>
  <c r="H80" i="5"/>
  <c r="I80" i="5"/>
  <c r="E75" i="5"/>
  <c r="F75" i="5"/>
  <c r="G75" i="5"/>
  <c r="H75" i="5"/>
  <c r="I75" i="5"/>
  <c r="D75" i="5"/>
  <c r="E70" i="5"/>
  <c r="F70" i="5"/>
  <c r="G70" i="5"/>
  <c r="H70" i="5"/>
  <c r="I70" i="5"/>
  <c r="D70" i="5"/>
  <c r="E65" i="5"/>
  <c r="F65" i="5"/>
  <c r="G65" i="5"/>
  <c r="H65" i="5"/>
  <c r="I65" i="5"/>
  <c r="D65" i="5"/>
  <c r="C31" i="5" l="1"/>
  <c r="E27" i="5"/>
  <c r="C16" i="5"/>
  <c r="C11" i="5"/>
  <c r="C22" i="5"/>
  <c r="D21" i="5"/>
  <c r="C9" i="5"/>
  <c r="G27" i="5"/>
  <c r="H21" i="5"/>
  <c r="C149" i="5"/>
  <c r="C23" i="5"/>
  <c r="F7" i="5"/>
  <c r="C24" i="5"/>
  <c r="G21" i="5"/>
  <c r="C25" i="5"/>
  <c r="E7" i="5"/>
  <c r="E6" i="5" s="1"/>
  <c r="C28" i="5"/>
  <c r="I6" i="5"/>
  <c r="G131" i="5"/>
  <c r="C131" i="5" s="1"/>
  <c r="F27" i="5"/>
  <c r="F8" i="5"/>
  <c r="C8" i="5" s="1"/>
  <c r="C135" i="5"/>
  <c r="C132" i="5"/>
  <c r="H7" i="5"/>
  <c r="H6" i="5" s="1"/>
  <c r="G6" i="5"/>
  <c r="D10" i="5"/>
  <c r="D6" i="5" s="1"/>
  <c r="E21" i="5"/>
  <c r="I21" i="5"/>
  <c r="D27" i="5"/>
  <c r="C45" i="5"/>
  <c r="C30" i="5"/>
  <c r="C29" i="5"/>
  <c r="C65" i="5"/>
  <c r="C70" i="5"/>
  <c r="C75" i="5"/>
  <c r="C80" i="5"/>
  <c r="C85" i="5"/>
  <c r="C90" i="5"/>
  <c r="C95" i="5"/>
  <c r="C100" i="5"/>
  <c r="C105" i="5"/>
  <c r="C110" i="5"/>
  <c r="C115" i="5"/>
  <c r="C50" i="5"/>
  <c r="C55" i="5"/>
  <c r="C60" i="5"/>
  <c r="C27" i="5" l="1"/>
  <c r="C7" i="5"/>
  <c r="C21" i="5"/>
  <c r="F6" i="5"/>
  <c r="C6" i="5" s="1"/>
  <c r="C10" i="5"/>
</calcChain>
</file>

<file path=xl/sharedStrings.xml><?xml version="1.0" encoding="utf-8"?>
<sst xmlns="http://schemas.openxmlformats.org/spreadsheetml/2006/main" count="277" uniqueCount="72">
  <si>
    <t>всего</t>
  </si>
  <si>
    <t>х</t>
  </si>
  <si>
    <t>областной бюджет</t>
  </si>
  <si>
    <t xml:space="preserve">Капитальные вложения    </t>
  </si>
  <si>
    <t xml:space="preserve">Научно-исследовательские и опытно-конструкторские работы                   </t>
  </si>
  <si>
    <t xml:space="preserve">Прочие нужды             </t>
  </si>
  <si>
    <t>N   строки</t>
  </si>
  <si>
    <t>Объем расходов на выполнение мероприятия за счет всех источников ресурсного обеспечения, тыс. рублей</t>
  </si>
  <si>
    <t>ВСЕГО ПО МУНИЦИПАЛЬНОЙ ПРОГРАММЕ, В ТОМ ЧИСЛЕ</t>
  </si>
  <si>
    <t xml:space="preserve">Наименование мероприятия/ Источники расходов на финансирование
</t>
  </si>
  <si>
    <t>внебюджетные источники (справочно)</t>
  </si>
  <si>
    <t>Номер строки целевых  показателей, на достижение которых направлены  мероприятия</t>
  </si>
  <si>
    <t xml:space="preserve">2022 год  </t>
  </si>
  <si>
    <t xml:space="preserve">2023 год  </t>
  </si>
  <si>
    <t xml:space="preserve">2024 год  </t>
  </si>
  <si>
    <t>2025 год</t>
  </si>
  <si>
    <t>2026 год</t>
  </si>
  <si>
    <t>2027 год</t>
  </si>
  <si>
    <t>1.1.2.1</t>
  </si>
  <si>
    <t>1.1.1.1</t>
  </si>
  <si>
    <t>1.1.7.1</t>
  </si>
  <si>
    <t>1.1.4.1</t>
  </si>
  <si>
    <t>1. Капитальные вложения</t>
  </si>
  <si>
    <t xml:space="preserve">Всего по направлению "Капитальные вложения",  в том числе    </t>
  </si>
  <si>
    <t>2. Научно-исследовательские и опытно-конструкторские работы</t>
  </si>
  <si>
    <t xml:space="preserve">Всего по направлению  "Научно-исследовательские и опытно-конструкторские работы", в том числе     </t>
  </si>
  <si>
    <t>3. Прочие нужды</t>
  </si>
  <si>
    <t xml:space="preserve">Всего по направлению  "Прочие нужды",    в том числе              </t>
  </si>
  <si>
    <t>ВСЕГО ПО ПОДПРОГРАММЕ 1 , В ТОМ ЧИСЛЕ</t>
  </si>
  <si>
    <t>ПОДПРОГРАММА 1 Обеспечение мероприятий по гражданской обороне, предупреждению и ликвидации  чрезвычайных ситуаций и стихийных бедствий  природного и техногенного характера на территории  Камышловского муниципального района</t>
  </si>
  <si>
    <t>ВСЕГО ПО ПОДПРОГРАММЕ 2, В ТОМ ЧИСЛЕ</t>
  </si>
  <si>
    <t>федеральный бюджет</t>
  </si>
  <si>
    <t xml:space="preserve">ПЛАН МЕРОПРИЯТИЙ «ОБЕСПЕЧЕНИЕ БЕЗОПАСНОСТИ НА ТЕРРИТОРИИ КАМЫШЛОВСКОГО МУНИЦИПАЛЬНОГО РАЙОНА НА 2022-2027 ГОДОВ»
</t>
  </si>
  <si>
    <t>ПОДПРОГРАММА 2 Профилактика правонарушений на территории Камышловского муниципального района на 2022-2027 годы</t>
  </si>
  <si>
    <t>местный бюджет</t>
  </si>
  <si>
    <t>2.2.5.1.</t>
  </si>
  <si>
    <t>2.2.8.1., 2.2.8.2., 2.2.8.3., 2.2.8.4.</t>
  </si>
  <si>
    <t>2.2.9.1, 2.2.10.1</t>
  </si>
  <si>
    <t>2.2.10.1, 2.2.11.1</t>
  </si>
  <si>
    <t>2.2.2.1., 2.2.6.1., 2.2.4.1</t>
  </si>
  <si>
    <t>2.2.1.1., 2.2.3.1., 2.2.4.1., 2.2.7.1, 2.2.7.2, 2.2.7.3</t>
  </si>
  <si>
    <t>2.2.1.1., 2.2.3.1., 2.2.6.1., 2.2.7.1., 2.2.7.2, 2.2.7.3,</t>
  </si>
  <si>
    <t>1.1.3.1</t>
  </si>
  <si>
    <t>1.1.3.1; 1.1.7.1</t>
  </si>
  <si>
    <t>1.1.5.1</t>
  </si>
  <si>
    <t>1.1.8.1</t>
  </si>
  <si>
    <t>1.1.6.1</t>
  </si>
  <si>
    <t>1.1.6.2</t>
  </si>
  <si>
    <t>Приложение № 3 
к постановлению администрации
Камышловского муниципального района
от 30.12.2022 № 875-ПА</t>
  </si>
  <si>
    <t>Мероприятие 1.1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</si>
  <si>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>Мероприятие 1.2 Поддержание в состоянии постоянной готовности к использованию защитных сооружений гражданской обороны</t>
  </si>
  <si>
    <t>Мероприятие 1.3 Развитие пунктов временного размещения и приемных пунктов, подготовка загородной зоны для работы в особый период</t>
  </si>
  <si>
    <t>Мероприятие 1.4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</si>
  <si>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>Мероприятие 1.5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</si>
  <si>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>Мероприятие 1.6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дежурно-диспетчерской службы</t>
  </si>
  <si>
    <t>Мероприятие 1.7 Обеспечение безопасности людей на водных объектах (в том числе: патрулирование,  изготовление планшетов, аншлагов, запрещающих знаков)</t>
  </si>
  <si>
    <t>Мероприятие 1.8 Переработка и оформление Паспорта безопасности территории Камышловского муниципального района, плана ГО и защиты населения</t>
  </si>
  <si>
    <t>Мероприятие 1.9 Содержание и обслуживание транкинговой связи</t>
  </si>
  <si>
    <t>Мероприятие 1.10 Переаттестация ПЭВМ – рабочего места по гражданской обороне и рабочих мест ЕДДС</t>
  </si>
  <si>
    <t>Мероприятие 1.11 Организация и проведение учений, тренировок по ГО</t>
  </si>
  <si>
    <t>Мероприятие 1.12 Проведение работ по предупреждению и ликвидации чрезвычайных ситуаций природного и техногенного характера</t>
  </si>
  <si>
    <t>Мероприятие 1.13 Обеспечение деятельности ЕДДС</t>
  </si>
  <si>
    <t>Мероприятие 1.14 Работа над АПК «Безопасный город».</t>
  </si>
  <si>
    <t>Мероприятие 1.15 Предоставление межбюджетных трансфертов сельским поселениям на пожарную безопасность</t>
  </si>
  <si>
    <t>Мероприятие 1.16 Обеспечение первичных мер пожарной безопасности в границах муниципального района за границами городских и сельских населенных пунктов</t>
  </si>
  <si>
    <t>Мероприятие 2.1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</si>
  <si>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>Мероприятие 2.2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др.).</t>
  </si>
  <si>
    <t>Мероприятие 2.3.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</si>
  <si>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>Мероприятие 2.4 Субвенции местным бюджетам на осуществление государственного полномочия Свердловской области по созданию административных комиссий  за счет областного бюджета</t>
  </si>
  <si>
    <t>Мероприятие 2.5 Проведение мероприятий направленных на активизацию борьбы с пьянством, алкоголизмом, наркоманией на территории Камышловского района (в т.ч. выставки, конкурсы рисунков, плакатов,  изготовление и размещение раздаточного материала, изготовление и трансляция роликов  и др) 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</si>
  <si>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Мероприятие 2.6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 </t>
  </si>
  <si>
    <t>Мероприятие 2.7. Проведение  конкурса проектов, направленных на профилактику правонарушений, наркомании, алкоголизма, ВИЧ-инфекции и иных социально значимых заболеваний, пропаганду здорового образа жизни, социальную адаптацию лиц, находящихся в трудной жизненной ситуации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</si>
</sst>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\ _₽"/>
    <numFmt numFmtId="166" formatCode="0.000"/>
    <numFmt numFmtId="167" formatCode="0.0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name val="Liberation Serif"/>
      <family val="1"/>
      <charset val="204"/>
    </font>
    <font>
      <sz val="1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horizontal="right" vertical="top" wrapText="1"/>
    </xf>
    <xf numFmtId="167" fontId="4" fillId="0" borderId="1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166" fontId="4" fillId="0" borderId="5" xfId="0" applyNumberFormat="1" applyFont="1" applyFill="1" applyBorder="1" applyAlignment="1">
      <alignment vertical="top" wrapText="1"/>
    </xf>
    <xf numFmtId="164" fontId="4" fillId="0" borderId="5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/>
    <xf numFmtId="166" fontId="4" fillId="0" borderId="1" xfId="0" applyNumberFormat="1" applyFont="1" applyFill="1" applyBorder="1" applyAlignment="1">
      <alignment vertical="top" wrapText="1"/>
    </xf>
    <xf numFmtId="167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center" wrapText="1"/>
    </xf>
    <xf numFmtId="164" fontId="4" fillId="0" borderId="4" xfId="0" applyNumberFormat="1" applyFont="1" applyFill="1" applyBorder="1" applyAlignment="1">
      <alignment horizontal="right" vertical="top" wrapText="1"/>
    </xf>
    <xf numFmtId="164" fontId="9" fillId="0" borderId="1" xfId="0" applyNumberFormat="1" applyFont="1" applyFill="1" applyBorder="1" applyAlignment="1">
      <alignment horizontal="right" vertical="top" wrapText="1"/>
    </xf>
    <xf numFmtId="166" fontId="9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4"/>
  <sheetViews>
    <sheetView tabSelected="1" zoomScale="80" zoomScaleNormal="80" workbookViewId="0">
      <pane ySplit="5" topLeftCell="A6" activePane="bottomLeft" state="frozen"/>
      <selection activeCell="H34" sqref="H34"/>
      <selection pane="bottomLeft" activeCell="J184" sqref="A1:J188"/>
    </sheetView>
  </sheetViews>
  <sheetFormatPr defaultRowHeight="15" x14ac:dyDescent="0.25"/>
  <cols>
    <col min="1" max="1" width="9.140625" style="2"/>
    <col min="2" max="2" width="64.140625" style="3" customWidth="1"/>
    <col min="3" max="3" width="18.28515625" style="2" customWidth="1"/>
    <col min="4" max="4" width="16.28515625" style="2" customWidth="1"/>
    <col min="5" max="5" width="13.42578125" style="9" customWidth="1"/>
    <col min="6" max="9" width="12" style="2" customWidth="1"/>
    <col min="10" max="10" width="28.7109375" style="1" customWidth="1"/>
    <col min="11" max="16384" width="9.140625" style="2"/>
  </cols>
  <sheetData>
    <row r="1" spans="1:10" ht="78.75" customHeight="1" x14ac:dyDescent="0.25">
      <c r="D1" s="41" t="s">
        <v>48</v>
      </c>
      <c r="E1" s="41"/>
      <c r="F1" s="41"/>
      <c r="G1" s="41"/>
      <c r="H1" s="41"/>
      <c r="I1" s="41"/>
      <c r="J1" s="41"/>
    </row>
    <row r="2" spans="1:10" ht="21.75" customHeight="1" x14ac:dyDescent="0.25">
      <c r="A2" s="60" t="s">
        <v>32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36.75" customHeight="1" x14ac:dyDescent="0.25">
      <c r="A3" s="56" t="s">
        <v>6</v>
      </c>
      <c r="B3" s="57" t="s">
        <v>9</v>
      </c>
      <c r="C3" s="48" t="s">
        <v>7</v>
      </c>
      <c r="D3" s="49"/>
      <c r="E3" s="49"/>
      <c r="F3" s="49"/>
      <c r="G3" s="49"/>
      <c r="H3" s="49"/>
      <c r="I3" s="49"/>
      <c r="J3" s="45" t="s">
        <v>11</v>
      </c>
    </row>
    <row r="4" spans="1:10" ht="29.25" customHeight="1" x14ac:dyDescent="0.25">
      <c r="A4" s="56"/>
      <c r="B4" s="58"/>
      <c r="C4" s="12" t="s">
        <v>0</v>
      </c>
      <c r="D4" s="12" t="s">
        <v>12</v>
      </c>
      <c r="E4" s="12" t="s">
        <v>13</v>
      </c>
      <c r="F4" s="12" t="s">
        <v>14</v>
      </c>
      <c r="G4" s="12" t="s">
        <v>15</v>
      </c>
      <c r="H4" s="12" t="s">
        <v>16</v>
      </c>
      <c r="I4" s="12" t="s">
        <v>17</v>
      </c>
      <c r="J4" s="59"/>
    </row>
    <row r="5" spans="1:10" x14ac:dyDescent="0.25">
      <c r="A5" s="12">
        <v>1</v>
      </c>
      <c r="B5" s="13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11</v>
      </c>
    </row>
    <row r="6" spans="1:10" ht="30" x14ac:dyDescent="0.25">
      <c r="A6" s="13">
        <v>1</v>
      </c>
      <c r="B6" s="19" t="s">
        <v>8</v>
      </c>
      <c r="C6" s="20">
        <f t="shared" ref="C6:C21" si="0">D6+E6+F6+G6+H6+I6</f>
        <v>135566.46549999999</v>
      </c>
      <c r="D6" s="20">
        <f>D7+D8+D9+D10</f>
        <v>16023.263999999999</v>
      </c>
      <c r="E6" s="21">
        <f t="shared" ref="E6:I6" si="1">E7+E8+E9+E10</f>
        <v>30146.4365</v>
      </c>
      <c r="F6" s="20">
        <f t="shared" si="1"/>
        <v>46484.74</v>
      </c>
      <c r="G6" s="22">
        <f t="shared" si="1"/>
        <v>16973.424999999999</v>
      </c>
      <c r="H6" s="22">
        <f t="shared" si="1"/>
        <v>13044.3</v>
      </c>
      <c r="I6" s="22">
        <f t="shared" si="1"/>
        <v>12894.3</v>
      </c>
      <c r="J6" s="12" t="s">
        <v>1</v>
      </c>
    </row>
    <row r="7" spans="1:10" x14ac:dyDescent="0.25">
      <c r="A7" s="13">
        <v>2</v>
      </c>
      <c r="B7" s="19" t="s">
        <v>34</v>
      </c>
      <c r="C7" s="20">
        <f t="shared" si="0"/>
        <v>134843.86550000001</v>
      </c>
      <c r="D7" s="20">
        <f>D28+D132</f>
        <v>15907.864</v>
      </c>
      <c r="E7" s="20">
        <f t="shared" ref="E7:I7" si="2">E28+E132</f>
        <v>30031.036499999998</v>
      </c>
      <c r="F7" s="20">
        <f t="shared" si="2"/>
        <v>46363.64</v>
      </c>
      <c r="G7" s="22">
        <f t="shared" si="2"/>
        <v>16852.325000000001</v>
      </c>
      <c r="H7" s="23">
        <f t="shared" si="2"/>
        <v>12919.5</v>
      </c>
      <c r="I7" s="23">
        <f t="shared" si="2"/>
        <v>12769.5</v>
      </c>
      <c r="J7" s="12" t="s">
        <v>1</v>
      </c>
    </row>
    <row r="8" spans="1:10" x14ac:dyDescent="0.25">
      <c r="A8" s="13">
        <v>3</v>
      </c>
      <c r="B8" s="19" t="s">
        <v>2</v>
      </c>
      <c r="C8" s="23">
        <f t="shared" si="0"/>
        <v>722.6</v>
      </c>
      <c r="D8" s="23">
        <f>D29+D133</f>
        <v>115.4</v>
      </c>
      <c r="E8" s="23">
        <f t="shared" ref="E8:I10" si="3">E29+E133</f>
        <v>115.4</v>
      </c>
      <c r="F8" s="23">
        <f t="shared" si="3"/>
        <v>121.10000000000001</v>
      </c>
      <c r="G8" s="23">
        <f t="shared" si="3"/>
        <v>121.10000000000001</v>
      </c>
      <c r="H8" s="23">
        <f t="shared" si="3"/>
        <v>124.8</v>
      </c>
      <c r="I8" s="23">
        <f t="shared" si="3"/>
        <v>124.8</v>
      </c>
      <c r="J8" s="12" t="s">
        <v>1</v>
      </c>
    </row>
    <row r="9" spans="1:10" x14ac:dyDescent="0.25">
      <c r="A9" s="13">
        <v>4</v>
      </c>
      <c r="B9" s="19" t="s">
        <v>31</v>
      </c>
      <c r="C9" s="23">
        <f t="shared" si="0"/>
        <v>0</v>
      </c>
      <c r="D9" s="23">
        <f>D30+D134</f>
        <v>0</v>
      </c>
      <c r="E9" s="23">
        <f t="shared" si="3"/>
        <v>0</v>
      </c>
      <c r="F9" s="23">
        <f t="shared" si="3"/>
        <v>0</v>
      </c>
      <c r="G9" s="23">
        <f t="shared" si="3"/>
        <v>0</v>
      </c>
      <c r="H9" s="23">
        <f t="shared" si="3"/>
        <v>0</v>
      </c>
      <c r="I9" s="23">
        <f t="shared" si="3"/>
        <v>0</v>
      </c>
      <c r="J9" s="12" t="s">
        <v>1</v>
      </c>
    </row>
    <row r="10" spans="1:10" x14ac:dyDescent="0.25">
      <c r="A10" s="13">
        <v>5</v>
      </c>
      <c r="B10" s="19" t="s">
        <v>10</v>
      </c>
      <c r="C10" s="23">
        <f t="shared" si="0"/>
        <v>0</v>
      </c>
      <c r="D10" s="23">
        <f>D31+D135</f>
        <v>0</v>
      </c>
      <c r="E10" s="23">
        <f t="shared" si="3"/>
        <v>0</v>
      </c>
      <c r="F10" s="23">
        <f t="shared" si="3"/>
        <v>0</v>
      </c>
      <c r="G10" s="23">
        <f t="shared" si="3"/>
        <v>0</v>
      </c>
      <c r="H10" s="23">
        <f t="shared" si="3"/>
        <v>0</v>
      </c>
      <c r="I10" s="23">
        <f t="shared" si="3"/>
        <v>0</v>
      </c>
      <c r="J10" s="12"/>
    </row>
    <row r="11" spans="1:10" x14ac:dyDescent="0.25">
      <c r="A11" s="13">
        <v>6</v>
      </c>
      <c r="B11" s="19" t="s">
        <v>3</v>
      </c>
      <c r="C11" s="23">
        <f t="shared" si="0"/>
        <v>0</v>
      </c>
      <c r="D11" s="23">
        <f>D12+D13+D14+D15</f>
        <v>0</v>
      </c>
      <c r="E11" s="23">
        <f t="shared" ref="E11:I11" si="4">E12+E13+E14+E15</f>
        <v>0</v>
      </c>
      <c r="F11" s="23">
        <f t="shared" si="4"/>
        <v>0</v>
      </c>
      <c r="G11" s="23">
        <f t="shared" si="4"/>
        <v>0</v>
      </c>
      <c r="H11" s="23">
        <f t="shared" si="4"/>
        <v>0</v>
      </c>
      <c r="I11" s="23">
        <f t="shared" si="4"/>
        <v>0</v>
      </c>
      <c r="J11" s="12" t="s">
        <v>1</v>
      </c>
    </row>
    <row r="12" spans="1:10" x14ac:dyDescent="0.25">
      <c r="A12" s="13">
        <v>7</v>
      </c>
      <c r="B12" s="19" t="s">
        <v>34</v>
      </c>
      <c r="C12" s="23">
        <f t="shared" si="0"/>
        <v>0</v>
      </c>
      <c r="D12" s="23">
        <f>D34+D138</f>
        <v>0</v>
      </c>
      <c r="E12" s="23">
        <f t="shared" ref="E12:I12" si="5">E34+E138</f>
        <v>0</v>
      </c>
      <c r="F12" s="23">
        <f t="shared" si="5"/>
        <v>0</v>
      </c>
      <c r="G12" s="23">
        <f t="shared" si="5"/>
        <v>0</v>
      </c>
      <c r="H12" s="23">
        <f t="shared" si="5"/>
        <v>0</v>
      </c>
      <c r="I12" s="23">
        <f t="shared" si="5"/>
        <v>0</v>
      </c>
      <c r="J12" s="12" t="s">
        <v>1</v>
      </c>
    </row>
    <row r="13" spans="1:10" x14ac:dyDescent="0.25">
      <c r="A13" s="13">
        <v>8</v>
      </c>
      <c r="B13" s="19" t="s">
        <v>2</v>
      </c>
      <c r="C13" s="23">
        <f t="shared" si="0"/>
        <v>0</v>
      </c>
      <c r="D13" s="23">
        <f>D35+D139</f>
        <v>0</v>
      </c>
      <c r="E13" s="23">
        <f t="shared" ref="E13:I15" si="6">E35+E139</f>
        <v>0</v>
      </c>
      <c r="F13" s="23">
        <f t="shared" si="6"/>
        <v>0</v>
      </c>
      <c r="G13" s="23">
        <f t="shared" si="6"/>
        <v>0</v>
      </c>
      <c r="H13" s="23">
        <f t="shared" si="6"/>
        <v>0</v>
      </c>
      <c r="I13" s="23">
        <f t="shared" si="6"/>
        <v>0</v>
      </c>
      <c r="J13" s="12" t="s">
        <v>1</v>
      </c>
    </row>
    <row r="14" spans="1:10" x14ac:dyDescent="0.25">
      <c r="A14" s="13">
        <v>9</v>
      </c>
      <c r="B14" s="19" t="s">
        <v>31</v>
      </c>
      <c r="C14" s="23">
        <f t="shared" si="0"/>
        <v>0</v>
      </c>
      <c r="D14" s="23">
        <f>D36+D140</f>
        <v>0</v>
      </c>
      <c r="E14" s="23">
        <f t="shared" si="6"/>
        <v>0</v>
      </c>
      <c r="F14" s="23">
        <f t="shared" si="6"/>
        <v>0</v>
      </c>
      <c r="G14" s="23">
        <f t="shared" si="6"/>
        <v>0</v>
      </c>
      <c r="H14" s="23">
        <f t="shared" si="6"/>
        <v>0</v>
      </c>
      <c r="I14" s="23">
        <f t="shared" si="6"/>
        <v>0</v>
      </c>
      <c r="J14" s="12" t="s">
        <v>1</v>
      </c>
    </row>
    <row r="15" spans="1:10" x14ac:dyDescent="0.25">
      <c r="A15" s="13">
        <v>10</v>
      </c>
      <c r="B15" s="19" t="s">
        <v>10</v>
      </c>
      <c r="C15" s="23">
        <f t="shared" si="0"/>
        <v>0</v>
      </c>
      <c r="D15" s="23">
        <f>D37+D141</f>
        <v>0</v>
      </c>
      <c r="E15" s="23">
        <f t="shared" si="6"/>
        <v>0</v>
      </c>
      <c r="F15" s="23">
        <f t="shared" si="6"/>
        <v>0</v>
      </c>
      <c r="G15" s="23">
        <f t="shared" si="6"/>
        <v>0</v>
      </c>
      <c r="H15" s="23">
        <f t="shared" si="6"/>
        <v>0</v>
      </c>
      <c r="I15" s="23">
        <f t="shared" si="6"/>
        <v>0</v>
      </c>
      <c r="J15" s="12" t="s">
        <v>1</v>
      </c>
    </row>
    <row r="16" spans="1:10" x14ac:dyDescent="0.25">
      <c r="A16" s="13">
        <v>11</v>
      </c>
      <c r="B16" s="19" t="s">
        <v>4</v>
      </c>
      <c r="C16" s="23">
        <f t="shared" si="0"/>
        <v>0</v>
      </c>
      <c r="D16" s="23">
        <f>D17+D18+D19+D20</f>
        <v>0</v>
      </c>
      <c r="E16" s="23">
        <f t="shared" ref="E16:I16" si="7">E17+E18+E19+E20</f>
        <v>0</v>
      </c>
      <c r="F16" s="23">
        <f t="shared" si="7"/>
        <v>0</v>
      </c>
      <c r="G16" s="23">
        <f t="shared" si="7"/>
        <v>0</v>
      </c>
      <c r="H16" s="23">
        <f t="shared" si="7"/>
        <v>0</v>
      </c>
      <c r="I16" s="23">
        <f t="shared" si="7"/>
        <v>0</v>
      </c>
      <c r="J16" s="12" t="s">
        <v>1</v>
      </c>
    </row>
    <row r="17" spans="1:10" x14ac:dyDescent="0.25">
      <c r="A17" s="13">
        <v>12</v>
      </c>
      <c r="B17" s="19" t="s">
        <v>34</v>
      </c>
      <c r="C17" s="23">
        <f t="shared" si="0"/>
        <v>0</v>
      </c>
      <c r="D17" s="23">
        <f>D40+D144</f>
        <v>0</v>
      </c>
      <c r="E17" s="23">
        <f t="shared" ref="E17:I17" si="8">E40+E144</f>
        <v>0</v>
      </c>
      <c r="F17" s="23">
        <f t="shared" si="8"/>
        <v>0</v>
      </c>
      <c r="G17" s="23">
        <f t="shared" si="8"/>
        <v>0</v>
      </c>
      <c r="H17" s="23">
        <f t="shared" si="8"/>
        <v>0</v>
      </c>
      <c r="I17" s="23">
        <f t="shared" si="8"/>
        <v>0</v>
      </c>
      <c r="J17" s="12" t="s">
        <v>1</v>
      </c>
    </row>
    <row r="18" spans="1:10" x14ac:dyDescent="0.25">
      <c r="A18" s="13">
        <v>13</v>
      </c>
      <c r="B18" s="19" t="s">
        <v>2</v>
      </c>
      <c r="C18" s="23">
        <f t="shared" si="0"/>
        <v>0</v>
      </c>
      <c r="D18" s="23">
        <f>D41+D145</f>
        <v>0</v>
      </c>
      <c r="E18" s="23">
        <f t="shared" ref="E18:I20" si="9">E41+E145</f>
        <v>0</v>
      </c>
      <c r="F18" s="23">
        <f t="shared" si="9"/>
        <v>0</v>
      </c>
      <c r="G18" s="23">
        <f t="shared" si="9"/>
        <v>0</v>
      </c>
      <c r="H18" s="23">
        <f t="shared" si="9"/>
        <v>0</v>
      </c>
      <c r="I18" s="23">
        <f t="shared" si="9"/>
        <v>0</v>
      </c>
      <c r="J18" s="12" t="s">
        <v>1</v>
      </c>
    </row>
    <row r="19" spans="1:10" x14ac:dyDescent="0.25">
      <c r="A19" s="13">
        <v>14</v>
      </c>
      <c r="B19" s="19" t="s">
        <v>31</v>
      </c>
      <c r="C19" s="23">
        <f t="shared" si="0"/>
        <v>0</v>
      </c>
      <c r="D19" s="23">
        <f>D42+D146</f>
        <v>0</v>
      </c>
      <c r="E19" s="23">
        <f t="shared" si="9"/>
        <v>0</v>
      </c>
      <c r="F19" s="23">
        <f t="shared" si="9"/>
        <v>0</v>
      </c>
      <c r="G19" s="23">
        <f t="shared" si="9"/>
        <v>0</v>
      </c>
      <c r="H19" s="23">
        <f t="shared" si="9"/>
        <v>0</v>
      </c>
      <c r="I19" s="23">
        <f t="shared" si="9"/>
        <v>0</v>
      </c>
      <c r="J19" s="12"/>
    </row>
    <row r="20" spans="1:10" x14ac:dyDescent="0.25">
      <c r="A20" s="13">
        <v>15</v>
      </c>
      <c r="B20" s="19" t="s">
        <v>10</v>
      </c>
      <c r="C20" s="23">
        <f t="shared" si="0"/>
        <v>0</v>
      </c>
      <c r="D20" s="23">
        <f>D43+D147</f>
        <v>0</v>
      </c>
      <c r="E20" s="23">
        <f t="shared" si="9"/>
        <v>0</v>
      </c>
      <c r="F20" s="23">
        <f t="shared" si="9"/>
        <v>0</v>
      </c>
      <c r="G20" s="23">
        <f t="shared" si="9"/>
        <v>0</v>
      </c>
      <c r="H20" s="23">
        <f t="shared" si="9"/>
        <v>0</v>
      </c>
      <c r="I20" s="23">
        <f t="shared" si="9"/>
        <v>0</v>
      </c>
      <c r="J20" s="12" t="s">
        <v>1</v>
      </c>
    </row>
    <row r="21" spans="1:10" x14ac:dyDescent="0.25">
      <c r="A21" s="13">
        <v>16</v>
      </c>
      <c r="B21" s="19" t="s">
        <v>5</v>
      </c>
      <c r="C21" s="23">
        <f t="shared" si="0"/>
        <v>135566.46549999999</v>
      </c>
      <c r="D21" s="20">
        <f>D22+D23+D24+D25</f>
        <v>16023.263999999999</v>
      </c>
      <c r="E21" s="21">
        <f t="shared" ref="E21:I21" si="10">E22+E23+E24+E25</f>
        <v>30146.4365</v>
      </c>
      <c r="F21" s="22">
        <f t="shared" si="10"/>
        <v>46484.74</v>
      </c>
      <c r="G21" s="20">
        <f t="shared" si="10"/>
        <v>16973.424999999999</v>
      </c>
      <c r="H21" s="22">
        <f t="shared" si="10"/>
        <v>13044.3</v>
      </c>
      <c r="I21" s="22">
        <f t="shared" si="10"/>
        <v>12894.3</v>
      </c>
      <c r="J21" s="12" t="s">
        <v>1</v>
      </c>
    </row>
    <row r="22" spans="1:10" x14ac:dyDescent="0.25">
      <c r="A22" s="13">
        <v>17</v>
      </c>
      <c r="B22" s="19" t="s">
        <v>34</v>
      </c>
      <c r="C22" s="23">
        <f>D22+E22+F22+G22+H22+I22</f>
        <v>134843.86550000001</v>
      </c>
      <c r="D22" s="20">
        <f>D46+D150</f>
        <v>15907.864</v>
      </c>
      <c r="E22" s="23">
        <f t="shared" ref="E22:I22" si="11">E46+E150</f>
        <v>30031.036499999998</v>
      </c>
      <c r="F22" s="22">
        <f t="shared" si="11"/>
        <v>46363.64</v>
      </c>
      <c r="G22" s="20">
        <f t="shared" si="11"/>
        <v>16852.325000000001</v>
      </c>
      <c r="H22" s="22">
        <f t="shared" si="11"/>
        <v>12919.5</v>
      </c>
      <c r="I22" s="22">
        <f t="shared" si="11"/>
        <v>12769.5</v>
      </c>
      <c r="J22" s="12" t="s">
        <v>1</v>
      </c>
    </row>
    <row r="23" spans="1:10" x14ac:dyDescent="0.25">
      <c r="A23" s="13">
        <v>18</v>
      </c>
      <c r="B23" s="19" t="s">
        <v>2</v>
      </c>
      <c r="C23" s="23">
        <f t="shared" ref="C23:C25" si="12">D23+E23+F23+G23+H23+I23</f>
        <v>722.6</v>
      </c>
      <c r="D23" s="23">
        <f>D47+D151</f>
        <v>115.4</v>
      </c>
      <c r="E23" s="23">
        <f t="shared" ref="E23:I25" si="13">E47+E151</f>
        <v>115.4</v>
      </c>
      <c r="F23" s="23">
        <f t="shared" si="13"/>
        <v>121.10000000000001</v>
      </c>
      <c r="G23" s="23">
        <f t="shared" si="13"/>
        <v>121.10000000000001</v>
      </c>
      <c r="H23" s="23">
        <f t="shared" si="13"/>
        <v>124.8</v>
      </c>
      <c r="I23" s="23">
        <f t="shared" si="13"/>
        <v>124.8</v>
      </c>
      <c r="J23" s="12" t="s">
        <v>1</v>
      </c>
    </row>
    <row r="24" spans="1:10" x14ac:dyDescent="0.25">
      <c r="A24" s="13">
        <v>19</v>
      </c>
      <c r="B24" s="19" t="s">
        <v>31</v>
      </c>
      <c r="C24" s="23">
        <f t="shared" si="12"/>
        <v>0</v>
      </c>
      <c r="D24" s="23">
        <f>D48+D152</f>
        <v>0</v>
      </c>
      <c r="E24" s="23">
        <f t="shared" si="13"/>
        <v>0</v>
      </c>
      <c r="F24" s="23">
        <f t="shared" si="13"/>
        <v>0</v>
      </c>
      <c r="G24" s="23">
        <f t="shared" si="13"/>
        <v>0</v>
      </c>
      <c r="H24" s="23">
        <f t="shared" si="13"/>
        <v>0</v>
      </c>
      <c r="I24" s="23">
        <f t="shared" si="13"/>
        <v>0</v>
      </c>
      <c r="J24" s="12" t="s">
        <v>1</v>
      </c>
    </row>
    <row r="25" spans="1:10" x14ac:dyDescent="0.25">
      <c r="A25" s="13">
        <v>20</v>
      </c>
      <c r="B25" s="19" t="s">
        <v>10</v>
      </c>
      <c r="C25" s="23">
        <f t="shared" si="12"/>
        <v>0</v>
      </c>
      <c r="D25" s="23">
        <f>D49+D153</f>
        <v>0</v>
      </c>
      <c r="E25" s="23">
        <f t="shared" si="13"/>
        <v>0</v>
      </c>
      <c r="F25" s="23">
        <f t="shared" si="13"/>
        <v>0</v>
      </c>
      <c r="G25" s="23">
        <f t="shared" si="13"/>
        <v>0</v>
      </c>
      <c r="H25" s="23">
        <f t="shared" si="13"/>
        <v>0</v>
      </c>
      <c r="I25" s="23">
        <f t="shared" si="13"/>
        <v>0</v>
      </c>
      <c r="J25" s="12" t="s">
        <v>1</v>
      </c>
    </row>
    <row r="26" spans="1:10" ht="38.25" customHeight="1" x14ac:dyDescent="0.25">
      <c r="A26" s="13">
        <v>21</v>
      </c>
      <c r="B26" s="53" t="s">
        <v>29</v>
      </c>
      <c r="C26" s="54"/>
      <c r="D26" s="54"/>
      <c r="E26" s="54"/>
      <c r="F26" s="54"/>
      <c r="G26" s="54"/>
      <c r="H26" s="54"/>
      <c r="I26" s="54"/>
      <c r="J26" s="55"/>
    </row>
    <row r="27" spans="1:10" ht="24" customHeight="1" x14ac:dyDescent="0.25">
      <c r="A27" s="13">
        <v>22</v>
      </c>
      <c r="B27" s="19" t="s">
        <v>28</v>
      </c>
      <c r="C27" s="23">
        <f>D27+E27+F27+G27+H27+I27</f>
        <v>129230.93049999999</v>
      </c>
      <c r="D27" s="24">
        <f>D28+D29+D30+D31</f>
        <v>15071.564</v>
      </c>
      <c r="E27" s="24">
        <f t="shared" ref="E27:I27" si="14">E28+E29+E30+E31</f>
        <v>29481.736499999999</v>
      </c>
      <c r="F27" s="24">
        <f t="shared" si="14"/>
        <v>45308.756999999998</v>
      </c>
      <c r="G27" s="25">
        <f t="shared" si="14"/>
        <v>15772.473</v>
      </c>
      <c r="H27" s="25">
        <f t="shared" si="14"/>
        <v>11873.2</v>
      </c>
      <c r="I27" s="25">
        <f t="shared" si="14"/>
        <v>11723.2</v>
      </c>
      <c r="J27" s="12" t="s">
        <v>1</v>
      </c>
    </row>
    <row r="28" spans="1:10" ht="21.75" customHeight="1" x14ac:dyDescent="0.25">
      <c r="A28" s="13">
        <v>23</v>
      </c>
      <c r="B28" s="19" t="s">
        <v>34</v>
      </c>
      <c r="C28" s="23">
        <f t="shared" ref="C28:C31" si="15">D28+E28+F28+G28+H28+I28</f>
        <v>129230.93049999999</v>
      </c>
      <c r="D28" s="20">
        <f>D34+D40+D46</f>
        <v>15071.564</v>
      </c>
      <c r="E28" s="20">
        <f t="shared" ref="E28:I28" si="16">E34+E40+E46</f>
        <v>29481.736499999999</v>
      </c>
      <c r="F28" s="20">
        <f t="shared" si="16"/>
        <v>45308.756999999998</v>
      </c>
      <c r="G28" s="23">
        <f t="shared" si="16"/>
        <v>15772.473</v>
      </c>
      <c r="H28" s="23">
        <f t="shared" si="16"/>
        <v>11873.2</v>
      </c>
      <c r="I28" s="23">
        <f t="shared" si="16"/>
        <v>11723.2</v>
      </c>
      <c r="J28" s="12" t="s">
        <v>1</v>
      </c>
    </row>
    <row r="29" spans="1:10" ht="21" customHeight="1" x14ac:dyDescent="0.25">
      <c r="A29" s="13">
        <v>24</v>
      </c>
      <c r="B29" s="19" t="s">
        <v>2</v>
      </c>
      <c r="C29" s="23">
        <f t="shared" si="15"/>
        <v>0</v>
      </c>
      <c r="D29" s="23">
        <f t="shared" ref="D29:I31" si="17">D35+D41+D47</f>
        <v>0</v>
      </c>
      <c r="E29" s="23">
        <f t="shared" si="17"/>
        <v>0</v>
      </c>
      <c r="F29" s="23">
        <f t="shared" si="17"/>
        <v>0</v>
      </c>
      <c r="G29" s="23">
        <f t="shared" si="17"/>
        <v>0</v>
      </c>
      <c r="H29" s="23">
        <f t="shared" si="17"/>
        <v>0</v>
      </c>
      <c r="I29" s="23">
        <f t="shared" si="17"/>
        <v>0</v>
      </c>
      <c r="J29" s="12" t="s">
        <v>1</v>
      </c>
    </row>
    <row r="30" spans="1:10" ht="21" customHeight="1" x14ac:dyDescent="0.25">
      <c r="A30" s="13">
        <v>25</v>
      </c>
      <c r="B30" s="19" t="s">
        <v>31</v>
      </c>
      <c r="C30" s="23">
        <f t="shared" si="15"/>
        <v>0</v>
      </c>
      <c r="D30" s="23">
        <f t="shared" si="17"/>
        <v>0</v>
      </c>
      <c r="E30" s="23">
        <f t="shared" si="17"/>
        <v>0</v>
      </c>
      <c r="F30" s="23">
        <f t="shared" si="17"/>
        <v>0</v>
      </c>
      <c r="G30" s="23">
        <f t="shared" si="17"/>
        <v>0</v>
      </c>
      <c r="H30" s="23">
        <f t="shared" si="17"/>
        <v>0</v>
      </c>
      <c r="I30" s="23">
        <f t="shared" si="17"/>
        <v>0</v>
      </c>
      <c r="J30" s="12" t="s">
        <v>1</v>
      </c>
    </row>
    <row r="31" spans="1:10" ht="18" customHeight="1" x14ac:dyDescent="0.25">
      <c r="A31" s="13">
        <v>26</v>
      </c>
      <c r="B31" s="19" t="s">
        <v>10</v>
      </c>
      <c r="C31" s="23">
        <f t="shared" si="15"/>
        <v>0</v>
      </c>
      <c r="D31" s="23">
        <f t="shared" si="17"/>
        <v>0</v>
      </c>
      <c r="E31" s="23">
        <f t="shared" si="17"/>
        <v>0</v>
      </c>
      <c r="F31" s="23">
        <f t="shared" si="17"/>
        <v>0</v>
      </c>
      <c r="G31" s="23">
        <f t="shared" si="17"/>
        <v>0</v>
      </c>
      <c r="H31" s="23">
        <f t="shared" si="17"/>
        <v>0</v>
      </c>
      <c r="I31" s="23">
        <f t="shared" si="17"/>
        <v>0</v>
      </c>
      <c r="J31" s="12" t="s">
        <v>1</v>
      </c>
    </row>
    <row r="32" spans="1:10" ht="27.75" customHeight="1" x14ac:dyDescent="0.25">
      <c r="A32" s="13">
        <v>27</v>
      </c>
      <c r="B32" s="48" t="s">
        <v>22</v>
      </c>
      <c r="C32" s="49"/>
      <c r="D32" s="49"/>
      <c r="E32" s="49"/>
      <c r="F32" s="49"/>
      <c r="G32" s="49"/>
      <c r="H32" s="49"/>
      <c r="I32" s="49"/>
      <c r="J32" s="50"/>
    </row>
    <row r="33" spans="1:10" ht="22.5" customHeight="1" x14ac:dyDescent="0.25">
      <c r="A33" s="13">
        <v>28</v>
      </c>
      <c r="B33" s="19" t="s">
        <v>23</v>
      </c>
      <c r="C33" s="25">
        <f>D33+E33+F33+G33+H33+I33</f>
        <v>0</v>
      </c>
      <c r="D33" s="25">
        <f>D34+D35+D36+D37</f>
        <v>0</v>
      </c>
      <c r="E33" s="25">
        <f t="shared" ref="E33:I33" si="18">E34+E35+E36+E37</f>
        <v>0</v>
      </c>
      <c r="F33" s="25">
        <f t="shared" si="18"/>
        <v>0</v>
      </c>
      <c r="G33" s="25">
        <f t="shared" si="18"/>
        <v>0</v>
      </c>
      <c r="H33" s="25">
        <f t="shared" si="18"/>
        <v>0</v>
      </c>
      <c r="I33" s="25">
        <f t="shared" si="18"/>
        <v>0</v>
      </c>
      <c r="J33" s="12" t="s">
        <v>1</v>
      </c>
    </row>
    <row r="34" spans="1:10" ht="20.25" customHeight="1" x14ac:dyDescent="0.25">
      <c r="A34" s="13">
        <v>29</v>
      </c>
      <c r="B34" s="19" t="s">
        <v>34</v>
      </c>
      <c r="C34" s="25">
        <f>D34+E34+F34+G34+H34+I34</f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12" t="s">
        <v>1</v>
      </c>
    </row>
    <row r="35" spans="1:10" ht="21" customHeight="1" x14ac:dyDescent="0.25">
      <c r="A35" s="13">
        <v>30</v>
      </c>
      <c r="B35" s="19" t="s">
        <v>2</v>
      </c>
      <c r="C35" s="25">
        <f t="shared" ref="C35:C37" si="19">D35+E35+F35+G35+H35+I35</f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12" t="s">
        <v>1</v>
      </c>
    </row>
    <row r="36" spans="1:10" ht="21" customHeight="1" x14ac:dyDescent="0.25">
      <c r="A36" s="13">
        <v>31</v>
      </c>
      <c r="B36" s="19" t="s">
        <v>31</v>
      </c>
      <c r="C36" s="25">
        <f t="shared" si="19"/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12" t="s">
        <v>1</v>
      </c>
    </row>
    <row r="37" spans="1:10" ht="21" customHeight="1" x14ac:dyDescent="0.25">
      <c r="A37" s="13">
        <v>32</v>
      </c>
      <c r="B37" s="19" t="s">
        <v>10</v>
      </c>
      <c r="C37" s="25">
        <f t="shared" si="19"/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12" t="s">
        <v>1</v>
      </c>
    </row>
    <row r="38" spans="1:10" ht="16.5" customHeight="1" x14ac:dyDescent="0.25">
      <c r="A38" s="13">
        <v>33</v>
      </c>
      <c r="B38" s="49" t="s">
        <v>24</v>
      </c>
      <c r="C38" s="49"/>
      <c r="D38" s="49"/>
      <c r="E38" s="49"/>
      <c r="F38" s="49"/>
      <c r="G38" s="49"/>
      <c r="H38" s="49"/>
      <c r="I38" s="49"/>
      <c r="J38" s="50"/>
    </row>
    <row r="39" spans="1:10" ht="34.5" customHeight="1" x14ac:dyDescent="0.25">
      <c r="A39" s="13">
        <v>34</v>
      </c>
      <c r="B39" s="19" t="s">
        <v>25</v>
      </c>
      <c r="C39" s="23">
        <f>D39+E39+F39+G39+H39+I39</f>
        <v>0</v>
      </c>
      <c r="D39" s="23">
        <f>D40+D41+D42+D43</f>
        <v>0</v>
      </c>
      <c r="E39" s="23">
        <f t="shared" ref="E39:I39" si="20">E40+E41+E42+E43</f>
        <v>0</v>
      </c>
      <c r="F39" s="23">
        <f t="shared" si="20"/>
        <v>0</v>
      </c>
      <c r="G39" s="23">
        <f t="shared" si="20"/>
        <v>0</v>
      </c>
      <c r="H39" s="23">
        <f t="shared" si="20"/>
        <v>0</v>
      </c>
      <c r="I39" s="23">
        <f t="shared" si="20"/>
        <v>0</v>
      </c>
      <c r="J39" s="12" t="s">
        <v>1</v>
      </c>
    </row>
    <row r="40" spans="1:10" ht="17.25" customHeight="1" x14ac:dyDescent="0.25">
      <c r="A40" s="13">
        <v>35</v>
      </c>
      <c r="B40" s="19" t="s">
        <v>34</v>
      </c>
      <c r="C40" s="23">
        <f>D40+E40+F40+G40+H40+I40</f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12" t="s">
        <v>1</v>
      </c>
    </row>
    <row r="41" spans="1:10" ht="17.25" customHeight="1" x14ac:dyDescent="0.25">
      <c r="A41" s="13">
        <v>36</v>
      </c>
      <c r="B41" s="19" t="s">
        <v>2</v>
      </c>
      <c r="C41" s="23">
        <f t="shared" ref="C41:C43" si="21">D41+E41+F41+G41+H41+I41</f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12" t="s">
        <v>1</v>
      </c>
    </row>
    <row r="42" spans="1:10" ht="17.25" customHeight="1" x14ac:dyDescent="0.25">
      <c r="A42" s="13">
        <v>37</v>
      </c>
      <c r="B42" s="19" t="s">
        <v>31</v>
      </c>
      <c r="C42" s="23">
        <f t="shared" si="21"/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12" t="s">
        <v>1</v>
      </c>
    </row>
    <row r="43" spans="1:10" ht="20.25" customHeight="1" x14ac:dyDescent="0.25">
      <c r="A43" s="13">
        <v>38</v>
      </c>
      <c r="B43" s="19" t="s">
        <v>10</v>
      </c>
      <c r="C43" s="23">
        <f t="shared" si="21"/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12" t="s">
        <v>1</v>
      </c>
    </row>
    <row r="44" spans="1:10" ht="16.5" customHeight="1" x14ac:dyDescent="0.25">
      <c r="A44" s="13">
        <v>39</v>
      </c>
      <c r="B44" s="51" t="s">
        <v>26</v>
      </c>
      <c r="C44" s="51"/>
      <c r="D44" s="51"/>
      <c r="E44" s="51"/>
      <c r="F44" s="51"/>
      <c r="G44" s="51"/>
      <c r="H44" s="51"/>
      <c r="I44" s="51"/>
      <c r="J44" s="52"/>
    </row>
    <row r="45" spans="1:10" ht="16.5" customHeight="1" x14ac:dyDescent="0.25">
      <c r="A45" s="13">
        <v>40</v>
      </c>
      <c r="B45" s="19" t="s">
        <v>27</v>
      </c>
      <c r="C45" s="23">
        <f>D45+E45+F45+G45+H45+I45</f>
        <v>129230.93049999999</v>
      </c>
      <c r="D45" s="27">
        <f>D46+D47+D48+D49</f>
        <v>15071.564</v>
      </c>
      <c r="E45" s="28">
        <f t="shared" ref="E45:I45" si="22">E46+E47+E48+E49</f>
        <v>29481.736499999999</v>
      </c>
      <c r="F45" s="27">
        <f t="shared" si="22"/>
        <v>45308.756999999998</v>
      </c>
      <c r="G45" s="29">
        <f t="shared" si="22"/>
        <v>15772.473</v>
      </c>
      <c r="H45" s="29">
        <f t="shared" si="22"/>
        <v>11873.2</v>
      </c>
      <c r="I45" s="29">
        <f t="shared" si="22"/>
        <v>11723.2</v>
      </c>
      <c r="J45" s="12" t="s">
        <v>1</v>
      </c>
    </row>
    <row r="46" spans="1:10" ht="18.75" customHeight="1" x14ac:dyDescent="0.25">
      <c r="A46" s="13">
        <v>41</v>
      </c>
      <c r="B46" s="19" t="s">
        <v>34</v>
      </c>
      <c r="C46" s="23">
        <f>D46+E46+F46+G46+H46+I46</f>
        <v>129230.93049999999</v>
      </c>
      <c r="D46" s="20">
        <f>D51+D56+D61+D66+D71+D76+D81+D86+D91+D96+D101+D106+D111+D116+D121+D126</f>
        <v>15071.564</v>
      </c>
      <c r="E46" s="21">
        <f>E51+E56+E61+E66+E71+E76+E81+E86+E91+E96+E101+E106+E111+E116+E121+E126</f>
        <v>29481.736499999999</v>
      </c>
      <c r="F46" s="20">
        <f t="shared" ref="F46:I46" si="23">F51+F56+F61+F66+F71+F76+F81+F86+F91+F96+F101+F106+F111+F116+F121+F126</f>
        <v>45308.756999999998</v>
      </c>
      <c r="G46" s="20">
        <f t="shared" si="23"/>
        <v>15772.473</v>
      </c>
      <c r="H46" s="20">
        <f t="shared" si="23"/>
        <v>11873.2</v>
      </c>
      <c r="I46" s="20">
        <f t="shared" si="23"/>
        <v>11723.2</v>
      </c>
      <c r="J46" s="12" t="s">
        <v>1</v>
      </c>
    </row>
    <row r="47" spans="1:10" ht="20.25" customHeight="1" x14ac:dyDescent="0.25">
      <c r="A47" s="13">
        <v>42</v>
      </c>
      <c r="B47" s="19" t="s">
        <v>2</v>
      </c>
      <c r="C47" s="23">
        <f t="shared" ref="C47:C49" si="24">D47+E47+F47+G47+H47+I47</f>
        <v>0</v>
      </c>
      <c r="D47" s="23">
        <v>0</v>
      </c>
      <c r="E47" s="23">
        <f t="shared" ref="E47:I49" si="25">E52+E57+E62+E67+E72+E77+E82+E87+E92+E97+E102+E107+E112+E117+E122</f>
        <v>0</v>
      </c>
      <c r="F47" s="23">
        <f t="shared" si="25"/>
        <v>0</v>
      </c>
      <c r="G47" s="23">
        <f t="shared" si="25"/>
        <v>0</v>
      </c>
      <c r="H47" s="23">
        <f t="shared" si="25"/>
        <v>0</v>
      </c>
      <c r="I47" s="23">
        <f t="shared" si="25"/>
        <v>0</v>
      </c>
      <c r="J47" s="12" t="s">
        <v>1</v>
      </c>
    </row>
    <row r="48" spans="1:10" ht="20.25" customHeight="1" x14ac:dyDescent="0.25">
      <c r="A48" s="13">
        <v>43</v>
      </c>
      <c r="B48" s="19" t="s">
        <v>31</v>
      </c>
      <c r="C48" s="23">
        <f t="shared" si="24"/>
        <v>0</v>
      </c>
      <c r="D48" s="23">
        <f>D53+D58+D63+D68+D73+D78+D83+D88+D93+D98+D103+D108+D113+D118+D123</f>
        <v>0</v>
      </c>
      <c r="E48" s="23">
        <f t="shared" si="25"/>
        <v>0</v>
      </c>
      <c r="F48" s="23">
        <f t="shared" si="25"/>
        <v>0</v>
      </c>
      <c r="G48" s="23">
        <f t="shared" si="25"/>
        <v>0</v>
      </c>
      <c r="H48" s="23">
        <f t="shared" si="25"/>
        <v>0</v>
      </c>
      <c r="I48" s="23">
        <f t="shared" si="25"/>
        <v>0</v>
      </c>
      <c r="J48" s="12" t="s">
        <v>1</v>
      </c>
    </row>
    <row r="49" spans="1:10" ht="16.5" customHeight="1" x14ac:dyDescent="0.25">
      <c r="A49" s="13">
        <v>44</v>
      </c>
      <c r="B49" s="19" t="s">
        <v>10</v>
      </c>
      <c r="C49" s="23">
        <f t="shared" si="24"/>
        <v>0</v>
      </c>
      <c r="D49" s="23">
        <f>D54+D59+D64+D69+D74+D79+D84+D89+D94+D99+D104+D109+D114+D119+D124</f>
        <v>0</v>
      </c>
      <c r="E49" s="23">
        <f t="shared" si="25"/>
        <v>0</v>
      </c>
      <c r="F49" s="23">
        <f t="shared" si="25"/>
        <v>0</v>
      </c>
      <c r="G49" s="23">
        <f t="shared" si="25"/>
        <v>0</v>
      </c>
      <c r="H49" s="23">
        <f t="shared" si="25"/>
        <v>0</v>
      </c>
      <c r="I49" s="23">
        <f t="shared" si="25"/>
        <v>0</v>
      </c>
      <c r="J49" s="12" t="s">
        <v>1</v>
      </c>
    </row>
    <row r="50" spans="1:10" ht="75" x14ac:dyDescent="0.25">
      <c r="A50" s="13">
        <v>45</v>
      </c>
      <c r="B50" s="30" t="s">
        <v>49</v>
      </c>
      <c r="C50" s="31">
        <f t="shared" ref="C50:C119" si="26">SUM(D50:I50)</f>
        <v>585</v>
      </c>
      <c r="D50" s="23">
        <f>D51+D52+D54</f>
        <v>85</v>
      </c>
      <c r="E50" s="23">
        <f t="shared" ref="E50:I50" si="27">E51+E52+E54</f>
        <v>100</v>
      </c>
      <c r="F50" s="23">
        <f t="shared" si="27"/>
        <v>100</v>
      </c>
      <c r="G50" s="23">
        <f t="shared" si="27"/>
        <v>100</v>
      </c>
      <c r="H50" s="23">
        <f t="shared" si="27"/>
        <v>100</v>
      </c>
      <c r="I50" s="23">
        <f t="shared" si="27"/>
        <v>100</v>
      </c>
      <c r="J50" s="45" t="s">
        <v>19</v>
      </c>
    </row>
    <row r="51" spans="1:10" ht="13.5" customHeight="1" x14ac:dyDescent="0.25">
      <c r="A51" s="13">
        <v>46</v>
      </c>
      <c r="B51" s="19" t="s">
        <v>34</v>
      </c>
      <c r="C51" s="31">
        <f t="shared" si="26"/>
        <v>585</v>
      </c>
      <c r="D51" s="23">
        <v>85</v>
      </c>
      <c r="E51" s="23">
        <v>100</v>
      </c>
      <c r="F51" s="23">
        <v>100</v>
      </c>
      <c r="G51" s="23">
        <v>100</v>
      </c>
      <c r="H51" s="23">
        <v>100</v>
      </c>
      <c r="I51" s="23">
        <v>100</v>
      </c>
      <c r="J51" s="46"/>
    </row>
    <row r="52" spans="1:10" ht="13.5" customHeight="1" x14ac:dyDescent="0.25">
      <c r="A52" s="13">
        <v>47</v>
      </c>
      <c r="B52" s="19" t="s">
        <v>2</v>
      </c>
      <c r="C52" s="31">
        <f t="shared" si="26"/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46"/>
    </row>
    <row r="53" spans="1:10" ht="13.5" customHeight="1" x14ac:dyDescent="0.25">
      <c r="A53" s="13">
        <v>48</v>
      </c>
      <c r="B53" s="19" t="s">
        <v>31</v>
      </c>
      <c r="C53" s="31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46"/>
    </row>
    <row r="54" spans="1:10" ht="13.5" customHeight="1" x14ac:dyDescent="0.25">
      <c r="A54" s="13">
        <v>49</v>
      </c>
      <c r="B54" s="19" t="s">
        <v>10</v>
      </c>
      <c r="C54" s="31">
        <f t="shared" si="26"/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47"/>
    </row>
    <row r="55" spans="1:10" ht="55.5" customHeight="1" x14ac:dyDescent="0.25">
      <c r="A55" s="13">
        <v>50</v>
      </c>
      <c r="B55" s="30" t="s">
        <v>50</v>
      </c>
      <c r="C55" s="31">
        <f t="shared" si="26"/>
        <v>300</v>
      </c>
      <c r="D55" s="23">
        <f>D56+D57+D59</f>
        <v>50</v>
      </c>
      <c r="E55" s="23">
        <f t="shared" ref="E55:I55" si="28">E56+E57+E59</f>
        <v>50</v>
      </c>
      <c r="F55" s="23">
        <f t="shared" si="28"/>
        <v>50</v>
      </c>
      <c r="G55" s="23">
        <f t="shared" si="28"/>
        <v>50</v>
      </c>
      <c r="H55" s="23">
        <f t="shared" si="28"/>
        <v>50</v>
      </c>
      <c r="I55" s="23">
        <f t="shared" si="28"/>
        <v>50</v>
      </c>
      <c r="J55" s="45" t="s">
        <v>18</v>
      </c>
    </row>
    <row r="56" spans="1:10" ht="13.5" customHeight="1" x14ac:dyDescent="0.25">
      <c r="A56" s="13">
        <v>51</v>
      </c>
      <c r="B56" s="19" t="s">
        <v>34</v>
      </c>
      <c r="C56" s="31">
        <f t="shared" si="26"/>
        <v>300</v>
      </c>
      <c r="D56" s="23">
        <v>50</v>
      </c>
      <c r="E56" s="23">
        <v>50</v>
      </c>
      <c r="F56" s="23">
        <v>50</v>
      </c>
      <c r="G56" s="23">
        <v>50</v>
      </c>
      <c r="H56" s="23">
        <v>50</v>
      </c>
      <c r="I56" s="23">
        <v>50</v>
      </c>
      <c r="J56" s="46"/>
    </row>
    <row r="57" spans="1:10" ht="13.5" customHeight="1" x14ac:dyDescent="0.25">
      <c r="A57" s="13">
        <v>52</v>
      </c>
      <c r="B57" s="19" t="s">
        <v>2</v>
      </c>
      <c r="C57" s="31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46"/>
    </row>
    <row r="58" spans="1:10" ht="13.5" customHeight="1" x14ac:dyDescent="0.25">
      <c r="A58" s="13">
        <v>53</v>
      </c>
      <c r="B58" s="19" t="s">
        <v>31</v>
      </c>
      <c r="C58" s="31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46"/>
    </row>
    <row r="59" spans="1:10" ht="13.5" customHeight="1" x14ac:dyDescent="0.25">
      <c r="A59" s="13">
        <v>54</v>
      </c>
      <c r="B59" s="19" t="s">
        <v>10</v>
      </c>
      <c r="C59" s="31">
        <f t="shared" si="26"/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47"/>
    </row>
    <row r="60" spans="1:10" ht="50.25" customHeight="1" x14ac:dyDescent="0.25">
      <c r="A60" s="13">
        <v>55</v>
      </c>
      <c r="B60" s="30" t="s">
        <v>51</v>
      </c>
      <c r="C60" s="31">
        <f t="shared" si="26"/>
        <v>300</v>
      </c>
      <c r="D60" s="23">
        <f>D61+D62+D64</f>
        <v>50</v>
      </c>
      <c r="E60" s="23">
        <f t="shared" ref="E60:I60" si="29">E61+E62+E64</f>
        <v>50</v>
      </c>
      <c r="F60" s="23">
        <f t="shared" si="29"/>
        <v>50</v>
      </c>
      <c r="G60" s="23">
        <f t="shared" si="29"/>
        <v>50</v>
      </c>
      <c r="H60" s="23">
        <f t="shared" si="29"/>
        <v>50</v>
      </c>
      <c r="I60" s="23">
        <f t="shared" si="29"/>
        <v>50</v>
      </c>
      <c r="J60" s="45" t="s">
        <v>42</v>
      </c>
    </row>
    <row r="61" spans="1:10" ht="13.5" customHeight="1" x14ac:dyDescent="0.25">
      <c r="A61" s="13">
        <v>56</v>
      </c>
      <c r="B61" s="19" t="s">
        <v>34</v>
      </c>
      <c r="C61" s="31">
        <f t="shared" si="26"/>
        <v>300</v>
      </c>
      <c r="D61" s="23">
        <v>50</v>
      </c>
      <c r="E61" s="23">
        <v>50</v>
      </c>
      <c r="F61" s="23">
        <v>50</v>
      </c>
      <c r="G61" s="23">
        <v>50</v>
      </c>
      <c r="H61" s="23">
        <v>50</v>
      </c>
      <c r="I61" s="23">
        <v>50</v>
      </c>
      <c r="J61" s="46"/>
    </row>
    <row r="62" spans="1:10" ht="13.5" customHeight="1" x14ac:dyDescent="0.25">
      <c r="A62" s="13">
        <v>57</v>
      </c>
      <c r="B62" s="19" t="s">
        <v>2</v>
      </c>
      <c r="C62" s="31">
        <f t="shared" si="26"/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46"/>
    </row>
    <row r="63" spans="1:10" ht="13.5" customHeight="1" x14ac:dyDescent="0.25">
      <c r="A63" s="13">
        <v>58</v>
      </c>
      <c r="B63" s="19" t="s">
        <v>31</v>
      </c>
      <c r="C63" s="31">
        <f t="shared" si="26"/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46"/>
    </row>
    <row r="64" spans="1:10" ht="13.5" customHeight="1" x14ac:dyDescent="0.25">
      <c r="A64" s="13">
        <v>59</v>
      </c>
      <c r="B64" s="19" t="s">
        <v>10</v>
      </c>
      <c r="C64" s="31">
        <f t="shared" si="26"/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47"/>
    </row>
    <row r="65" spans="1:10" ht="70.5" customHeight="1" x14ac:dyDescent="0.25">
      <c r="A65" s="13">
        <v>60</v>
      </c>
      <c r="B65" s="30" t="s">
        <v>52</v>
      </c>
      <c r="C65" s="31">
        <f t="shared" si="26"/>
        <v>278</v>
      </c>
      <c r="D65" s="23">
        <f>D66+D67+D69</f>
        <v>28</v>
      </c>
      <c r="E65" s="23">
        <f t="shared" ref="E65:I65" si="30">E66+E67+E69</f>
        <v>50</v>
      </c>
      <c r="F65" s="23">
        <f t="shared" si="30"/>
        <v>50</v>
      </c>
      <c r="G65" s="23">
        <f t="shared" si="30"/>
        <v>50</v>
      </c>
      <c r="H65" s="23">
        <f t="shared" si="30"/>
        <v>50</v>
      </c>
      <c r="I65" s="23">
        <f t="shared" si="30"/>
        <v>50</v>
      </c>
      <c r="J65" s="45" t="s">
        <v>21</v>
      </c>
    </row>
    <row r="66" spans="1:10" ht="13.5" customHeight="1" x14ac:dyDescent="0.25">
      <c r="A66" s="13">
        <v>61</v>
      </c>
      <c r="B66" s="19" t="s">
        <v>34</v>
      </c>
      <c r="C66" s="31">
        <f t="shared" si="26"/>
        <v>278</v>
      </c>
      <c r="D66" s="23">
        <v>28</v>
      </c>
      <c r="E66" s="23">
        <v>50</v>
      </c>
      <c r="F66" s="23">
        <v>50</v>
      </c>
      <c r="G66" s="23">
        <v>50</v>
      </c>
      <c r="H66" s="23">
        <v>50</v>
      </c>
      <c r="I66" s="23">
        <v>50</v>
      </c>
      <c r="J66" s="46"/>
    </row>
    <row r="67" spans="1:10" ht="13.5" customHeight="1" x14ac:dyDescent="0.25">
      <c r="A67" s="13">
        <v>62</v>
      </c>
      <c r="B67" s="19" t="s">
        <v>2</v>
      </c>
      <c r="C67" s="31">
        <f t="shared" si="26"/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46"/>
    </row>
    <row r="68" spans="1:10" ht="13.5" customHeight="1" x14ac:dyDescent="0.25">
      <c r="A68" s="13">
        <v>63</v>
      </c>
      <c r="B68" s="19" t="s">
        <v>31</v>
      </c>
      <c r="C68" s="31">
        <f t="shared" si="26"/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46"/>
    </row>
    <row r="69" spans="1:10" ht="13.5" customHeight="1" x14ac:dyDescent="0.25">
      <c r="A69" s="13">
        <v>64</v>
      </c>
      <c r="B69" s="19" t="s">
        <v>10</v>
      </c>
      <c r="C69" s="31">
        <f t="shared" si="26"/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47"/>
    </row>
    <row r="70" spans="1:10" ht="66.75" customHeight="1" x14ac:dyDescent="0.25">
      <c r="A70" s="13">
        <v>65</v>
      </c>
      <c r="B70" s="30" t="s">
        <v>53</v>
      </c>
      <c r="C70" s="31">
        <f t="shared" si="26"/>
        <v>480</v>
      </c>
      <c r="D70" s="23">
        <f>D71+D72+D74</f>
        <v>80</v>
      </c>
      <c r="E70" s="23">
        <f t="shared" ref="E70:I70" si="31">E71+E72+E74</f>
        <v>80</v>
      </c>
      <c r="F70" s="23">
        <f t="shared" si="31"/>
        <v>80</v>
      </c>
      <c r="G70" s="23">
        <f t="shared" si="31"/>
        <v>80</v>
      </c>
      <c r="H70" s="23">
        <f t="shared" si="31"/>
        <v>80</v>
      </c>
      <c r="I70" s="23">
        <f t="shared" si="31"/>
        <v>80</v>
      </c>
      <c r="J70" s="45" t="s">
        <v>42</v>
      </c>
    </row>
    <row r="71" spans="1:10" ht="13.5" customHeight="1" x14ac:dyDescent="0.25">
      <c r="A71" s="13">
        <v>66</v>
      </c>
      <c r="B71" s="19" t="s">
        <v>34</v>
      </c>
      <c r="C71" s="31">
        <f t="shared" si="26"/>
        <v>480</v>
      </c>
      <c r="D71" s="23">
        <v>80</v>
      </c>
      <c r="E71" s="23">
        <v>80</v>
      </c>
      <c r="F71" s="23">
        <v>80</v>
      </c>
      <c r="G71" s="23">
        <v>80</v>
      </c>
      <c r="H71" s="23">
        <v>80</v>
      </c>
      <c r="I71" s="23">
        <v>80</v>
      </c>
      <c r="J71" s="46"/>
    </row>
    <row r="72" spans="1:10" ht="13.5" customHeight="1" x14ac:dyDescent="0.25">
      <c r="A72" s="13">
        <v>67</v>
      </c>
      <c r="B72" s="19" t="s">
        <v>2</v>
      </c>
      <c r="C72" s="31">
        <f t="shared" si="26"/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46"/>
    </row>
    <row r="73" spans="1:10" ht="13.5" customHeight="1" x14ac:dyDescent="0.25">
      <c r="A73" s="13">
        <v>68</v>
      </c>
      <c r="B73" s="19" t="s">
        <v>31</v>
      </c>
      <c r="C73" s="31">
        <f t="shared" si="26"/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46"/>
    </row>
    <row r="74" spans="1:10" ht="13.5" customHeight="1" x14ac:dyDescent="0.25">
      <c r="A74" s="13">
        <v>69</v>
      </c>
      <c r="B74" s="19" t="s">
        <v>10</v>
      </c>
      <c r="C74" s="31">
        <f t="shared" si="26"/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47"/>
    </row>
    <row r="75" spans="1:10" ht="94.5" customHeight="1" x14ac:dyDescent="0.25">
      <c r="A75" s="13">
        <v>70</v>
      </c>
      <c r="B75" s="30" t="s">
        <v>54</v>
      </c>
      <c r="C75" s="31">
        <f t="shared" si="26"/>
        <v>360</v>
      </c>
      <c r="D75" s="23">
        <f>D76+D77+D79</f>
        <v>60</v>
      </c>
      <c r="E75" s="23">
        <f t="shared" ref="E75:I75" si="32">E76+E77+E79</f>
        <v>60</v>
      </c>
      <c r="F75" s="23">
        <f t="shared" si="32"/>
        <v>60</v>
      </c>
      <c r="G75" s="23">
        <f t="shared" si="32"/>
        <v>60</v>
      </c>
      <c r="H75" s="23">
        <f t="shared" si="32"/>
        <v>60</v>
      </c>
      <c r="I75" s="23">
        <f t="shared" si="32"/>
        <v>60</v>
      </c>
      <c r="J75" s="45" t="s">
        <v>43</v>
      </c>
    </row>
    <row r="76" spans="1:10" ht="13.5" customHeight="1" x14ac:dyDescent="0.25">
      <c r="A76" s="13">
        <v>71</v>
      </c>
      <c r="B76" s="19" t="s">
        <v>34</v>
      </c>
      <c r="C76" s="31">
        <f t="shared" si="26"/>
        <v>360</v>
      </c>
      <c r="D76" s="23">
        <v>60</v>
      </c>
      <c r="E76" s="23">
        <v>60</v>
      </c>
      <c r="F76" s="23">
        <v>60</v>
      </c>
      <c r="G76" s="23">
        <v>60</v>
      </c>
      <c r="H76" s="23">
        <v>60</v>
      </c>
      <c r="I76" s="23">
        <v>60</v>
      </c>
      <c r="J76" s="46"/>
    </row>
    <row r="77" spans="1:10" ht="13.5" customHeight="1" x14ac:dyDescent="0.25">
      <c r="A77" s="13">
        <v>72</v>
      </c>
      <c r="B77" s="19" t="s">
        <v>2</v>
      </c>
      <c r="C77" s="31">
        <f t="shared" si="26"/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46"/>
    </row>
    <row r="78" spans="1:10" ht="13.5" customHeight="1" x14ac:dyDescent="0.25">
      <c r="A78" s="13">
        <v>73</v>
      </c>
      <c r="B78" s="19" t="s">
        <v>31</v>
      </c>
      <c r="C78" s="31">
        <f t="shared" si="26"/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46"/>
    </row>
    <row r="79" spans="1:10" ht="13.5" customHeight="1" x14ac:dyDescent="0.25">
      <c r="A79" s="13">
        <v>74</v>
      </c>
      <c r="B79" s="19" t="s">
        <v>10</v>
      </c>
      <c r="C79" s="31">
        <f t="shared" si="26"/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47"/>
    </row>
    <row r="80" spans="1:10" ht="51.75" customHeight="1" x14ac:dyDescent="0.25">
      <c r="A80" s="13">
        <v>75</v>
      </c>
      <c r="B80" s="30" t="s">
        <v>55</v>
      </c>
      <c r="C80" s="31">
        <f t="shared" si="26"/>
        <v>47073.506000000008</v>
      </c>
      <c r="D80" s="20">
        <f t="shared" ref="D80:I80" si="33">D81+D82+D84</f>
        <v>1394.7719999999999</v>
      </c>
      <c r="E80" s="20">
        <f t="shared" si="33"/>
        <v>14031.145</v>
      </c>
      <c r="F80" s="20">
        <f t="shared" si="33"/>
        <v>30573.774000000001</v>
      </c>
      <c r="G80" s="20">
        <f t="shared" si="33"/>
        <v>573.81500000000005</v>
      </c>
      <c r="H80" s="23">
        <f t="shared" si="33"/>
        <v>250</v>
      </c>
      <c r="I80" s="23">
        <f t="shared" si="33"/>
        <v>250</v>
      </c>
      <c r="J80" s="45" t="s">
        <v>44</v>
      </c>
    </row>
    <row r="81" spans="1:10" ht="13.5" customHeight="1" x14ac:dyDescent="0.25">
      <c r="A81" s="13">
        <v>76</v>
      </c>
      <c r="B81" s="19" t="s">
        <v>34</v>
      </c>
      <c r="C81" s="31">
        <f t="shared" si="26"/>
        <v>47073.506000000008</v>
      </c>
      <c r="D81" s="20">
        <v>1394.7719999999999</v>
      </c>
      <c r="E81" s="20">
        <v>14031.145</v>
      </c>
      <c r="F81" s="20">
        <v>30573.774000000001</v>
      </c>
      <c r="G81" s="20">
        <v>573.81500000000005</v>
      </c>
      <c r="H81" s="23">
        <v>250</v>
      </c>
      <c r="I81" s="23">
        <v>250</v>
      </c>
      <c r="J81" s="46"/>
    </row>
    <row r="82" spans="1:10" ht="13.5" customHeight="1" x14ac:dyDescent="0.25">
      <c r="A82" s="13">
        <v>77</v>
      </c>
      <c r="B82" s="19" t="s">
        <v>2</v>
      </c>
      <c r="C82" s="31">
        <f t="shared" si="26"/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46"/>
    </row>
    <row r="83" spans="1:10" ht="13.5" customHeight="1" x14ac:dyDescent="0.25">
      <c r="A83" s="13">
        <v>78</v>
      </c>
      <c r="B83" s="19" t="s">
        <v>31</v>
      </c>
      <c r="C83" s="31">
        <f t="shared" si="26"/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46"/>
    </row>
    <row r="84" spans="1:10" ht="13.5" customHeight="1" x14ac:dyDescent="0.25">
      <c r="A84" s="13">
        <v>79</v>
      </c>
      <c r="B84" s="19" t="s">
        <v>10</v>
      </c>
      <c r="C84" s="31">
        <f t="shared" si="26"/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47"/>
    </row>
    <row r="85" spans="1:10" ht="60.75" customHeight="1" x14ac:dyDescent="0.25">
      <c r="A85" s="13">
        <v>80</v>
      </c>
      <c r="B85" s="30" t="s">
        <v>56</v>
      </c>
      <c r="C85" s="31">
        <f t="shared" si="26"/>
        <v>237</v>
      </c>
      <c r="D85" s="23">
        <f>D86+D87+D89</f>
        <v>87</v>
      </c>
      <c r="E85" s="23">
        <f t="shared" ref="E85:I85" si="34">E86+E87+E89</f>
        <v>0</v>
      </c>
      <c r="F85" s="23">
        <f t="shared" si="34"/>
        <v>0</v>
      </c>
      <c r="G85" s="23">
        <f t="shared" si="34"/>
        <v>0</v>
      </c>
      <c r="H85" s="23">
        <f t="shared" si="34"/>
        <v>150</v>
      </c>
      <c r="I85" s="23">
        <f t="shared" si="34"/>
        <v>0</v>
      </c>
      <c r="J85" s="45" t="s">
        <v>46</v>
      </c>
    </row>
    <row r="86" spans="1:10" ht="13.5" customHeight="1" x14ac:dyDescent="0.25">
      <c r="A86" s="13">
        <v>81</v>
      </c>
      <c r="B86" s="19" t="s">
        <v>34</v>
      </c>
      <c r="C86" s="31">
        <f t="shared" si="26"/>
        <v>237</v>
      </c>
      <c r="D86" s="23">
        <v>87</v>
      </c>
      <c r="E86" s="23">
        <v>0</v>
      </c>
      <c r="F86" s="23">
        <v>0</v>
      </c>
      <c r="G86" s="23">
        <v>0</v>
      </c>
      <c r="H86" s="23">
        <v>150</v>
      </c>
      <c r="I86" s="23">
        <v>0</v>
      </c>
      <c r="J86" s="46"/>
    </row>
    <row r="87" spans="1:10" ht="13.5" customHeight="1" x14ac:dyDescent="0.25">
      <c r="A87" s="13">
        <v>82</v>
      </c>
      <c r="B87" s="19" t="s">
        <v>2</v>
      </c>
      <c r="C87" s="31">
        <f t="shared" si="26"/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46"/>
    </row>
    <row r="88" spans="1:10" ht="13.5" customHeight="1" x14ac:dyDescent="0.25">
      <c r="A88" s="13">
        <v>83</v>
      </c>
      <c r="B88" s="19" t="s">
        <v>31</v>
      </c>
      <c r="C88" s="31">
        <f t="shared" si="26"/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46"/>
    </row>
    <row r="89" spans="1:10" ht="13.5" customHeight="1" x14ac:dyDescent="0.25">
      <c r="A89" s="13">
        <v>84</v>
      </c>
      <c r="B89" s="19" t="s">
        <v>10</v>
      </c>
      <c r="C89" s="31">
        <f t="shared" si="26"/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47"/>
    </row>
    <row r="90" spans="1:10" ht="36.75" customHeight="1" x14ac:dyDescent="0.25">
      <c r="A90" s="13">
        <v>85</v>
      </c>
      <c r="B90" s="30" t="s">
        <v>57</v>
      </c>
      <c r="C90" s="31">
        <f t="shared" si="26"/>
        <v>360</v>
      </c>
      <c r="D90" s="23">
        <f>D91+D92+D94</f>
        <v>60</v>
      </c>
      <c r="E90" s="23">
        <f t="shared" ref="E90:I90" si="35">E91+E92+E94</f>
        <v>60</v>
      </c>
      <c r="F90" s="23">
        <f t="shared" si="35"/>
        <v>60</v>
      </c>
      <c r="G90" s="23">
        <f t="shared" si="35"/>
        <v>60</v>
      </c>
      <c r="H90" s="23">
        <f t="shared" si="35"/>
        <v>60</v>
      </c>
      <c r="I90" s="23">
        <f t="shared" si="35"/>
        <v>60</v>
      </c>
      <c r="J90" s="45" t="s">
        <v>20</v>
      </c>
    </row>
    <row r="91" spans="1:10" ht="13.5" customHeight="1" x14ac:dyDescent="0.25">
      <c r="A91" s="13">
        <v>86</v>
      </c>
      <c r="B91" s="19" t="s">
        <v>34</v>
      </c>
      <c r="C91" s="31">
        <f t="shared" si="26"/>
        <v>360</v>
      </c>
      <c r="D91" s="23">
        <v>60</v>
      </c>
      <c r="E91" s="23">
        <v>60</v>
      </c>
      <c r="F91" s="23">
        <v>60</v>
      </c>
      <c r="G91" s="23">
        <v>60</v>
      </c>
      <c r="H91" s="23">
        <v>60</v>
      </c>
      <c r="I91" s="23">
        <v>60</v>
      </c>
      <c r="J91" s="46"/>
    </row>
    <row r="92" spans="1:10" ht="13.5" customHeight="1" x14ac:dyDescent="0.25">
      <c r="A92" s="13">
        <v>87</v>
      </c>
      <c r="B92" s="19" t="s">
        <v>2</v>
      </c>
      <c r="C92" s="31">
        <f t="shared" si="26"/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46"/>
    </row>
    <row r="93" spans="1:10" ht="13.5" customHeight="1" x14ac:dyDescent="0.25">
      <c r="A93" s="13">
        <v>88</v>
      </c>
      <c r="B93" s="19" t="s">
        <v>31</v>
      </c>
      <c r="C93" s="31">
        <f t="shared" si="26"/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46"/>
    </row>
    <row r="94" spans="1:10" ht="13.5" customHeight="1" x14ac:dyDescent="0.25">
      <c r="A94" s="13">
        <v>89</v>
      </c>
      <c r="B94" s="19" t="s">
        <v>10</v>
      </c>
      <c r="C94" s="31">
        <f t="shared" si="26"/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47"/>
    </row>
    <row r="95" spans="1:10" ht="40.5" customHeight="1" x14ac:dyDescent="0.25">
      <c r="A95" s="13">
        <v>90</v>
      </c>
      <c r="B95" s="30" t="s">
        <v>58</v>
      </c>
      <c r="C95" s="31">
        <f t="shared" si="26"/>
        <v>250</v>
      </c>
      <c r="D95" s="23">
        <f>D96+D97+D99</f>
        <v>0</v>
      </c>
      <c r="E95" s="23">
        <f t="shared" ref="E95:I95" si="36">E96+E97+E99</f>
        <v>50</v>
      </c>
      <c r="F95" s="23">
        <f t="shared" si="36"/>
        <v>50</v>
      </c>
      <c r="G95" s="23">
        <f t="shared" si="36"/>
        <v>50</v>
      </c>
      <c r="H95" s="23">
        <f t="shared" si="36"/>
        <v>50</v>
      </c>
      <c r="I95" s="23">
        <f t="shared" si="36"/>
        <v>50</v>
      </c>
      <c r="J95" s="45" t="s">
        <v>20</v>
      </c>
    </row>
    <row r="96" spans="1:10" ht="13.5" customHeight="1" x14ac:dyDescent="0.25">
      <c r="A96" s="13">
        <v>91</v>
      </c>
      <c r="B96" s="19" t="s">
        <v>34</v>
      </c>
      <c r="C96" s="31">
        <f t="shared" si="26"/>
        <v>250</v>
      </c>
      <c r="D96" s="23">
        <v>0</v>
      </c>
      <c r="E96" s="23">
        <v>50</v>
      </c>
      <c r="F96" s="23">
        <v>50</v>
      </c>
      <c r="G96" s="23">
        <v>50</v>
      </c>
      <c r="H96" s="23">
        <v>50</v>
      </c>
      <c r="I96" s="23">
        <v>50</v>
      </c>
      <c r="J96" s="46"/>
    </row>
    <row r="97" spans="1:10" ht="13.5" customHeight="1" x14ac:dyDescent="0.25">
      <c r="A97" s="13">
        <v>92</v>
      </c>
      <c r="B97" s="19" t="s">
        <v>2</v>
      </c>
      <c r="C97" s="31">
        <f t="shared" si="26"/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46"/>
    </row>
    <row r="98" spans="1:10" ht="13.5" customHeight="1" x14ac:dyDescent="0.25">
      <c r="A98" s="13">
        <v>93</v>
      </c>
      <c r="B98" s="19" t="s">
        <v>31</v>
      </c>
      <c r="C98" s="31">
        <f t="shared" si="26"/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46"/>
    </row>
    <row r="99" spans="1:10" ht="13.5" customHeight="1" x14ac:dyDescent="0.25">
      <c r="A99" s="13">
        <v>94</v>
      </c>
      <c r="B99" s="19" t="s">
        <v>10</v>
      </c>
      <c r="C99" s="31">
        <f t="shared" si="26"/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47"/>
    </row>
    <row r="100" spans="1:10" ht="37.5" customHeight="1" x14ac:dyDescent="0.25">
      <c r="A100" s="13">
        <v>95</v>
      </c>
      <c r="B100" s="30" t="s">
        <v>59</v>
      </c>
      <c r="C100" s="31">
        <f t="shared" si="26"/>
        <v>180</v>
      </c>
      <c r="D100" s="23">
        <f>D101+D102+D104</f>
        <v>30</v>
      </c>
      <c r="E100" s="23">
        <f t="shared" ref="E100:I100" si="37">E101+E102+E104</f>
        <v>30</v>
      </c>
      <c r="F100" s="23">
        <f t="shared" si="37"/>
        <v>30</v>
      </c>
      <c r="G100" s="23">
        <f t="shared" si="37"/>
        <v>30</v>
      </c>
      <c r="H100" s="23">
        <f t="shared" si="37"/>
        <v>30</v>
      </c>
      <c r="I100" s="23">
        <f t="shared" si="37"/>
        <v>30</v>
      </c>
      <c r="J100" s="45" t="s">
        <v>21</v>
      </c>
    </row>
    <row r="101" spans="1:10" ht="13.5" customHeight="1" x14ac:dyDescent="0.25">
      <c r="A101" s="13">
        <v>96</v>
      </c>
      <c r="B101" s="19" t="s">
        <v>34</v>
      </c>
      <c r="C101" s="31">
        <f t="shared" si="26"/>
        <v>180</v>
      </c>
      <c r="D101" s="23">
        <v>30</v>
      </c>
      <c r="E101" s="23">
        <v>30</v>
      </c>
      <c r="F101" s="23">
        <v>30</v>
      </c>
      <c r="G101" s="23">
        <v>30</v>
      </c>
      <c r="H101" s="23">
        <v>30</v>
      </c>
      <c r="I101" s="23">
        <v>30</v>
      </c>
      <c r="J101" s="46"/>
    </row>
    <row r="102" spans="1:10" ht="13.5" customHeight="1" x14ac:dyDescent="0.25">
      <c r="A102" s="13">
        <v>97</v>
      </c>
      <c r="B102" s="19" t="s">
        <v>2</v>
      </c>
      <c r="C102" s="31">
        <f t="shared" si="26"/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46"/>
    </row>
    <row r="103" spans="1:10" ht="13.5" customHeight="1" x14ac:dyDescent="0.25">
      <c r="A103" s="13">
        <v>98</v>
      </c>
      <c r="B103" s="19" t="s">
        <v>31</v>
      </c>
      <c r="C103" s="31">
        <f t="shared" si="26"/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46"/>
    </row>
    <row r="104" spans="1:10" ht="13.5" customHeight="1" x14ac:dyDescent="0.25">
      <c r="A104" s="13">
        <v>99</v>
      </c>
      <c r="B104" s="19" t="s">
        <v>10</v>
      </c>
      <c r="C104" s="31">
        <f t="shared" si="26"/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47"/>
    </row>
    <row r="105" spans="1:10" ht="47.25" customHeight="1" x14ac:dyDescent="0.25">
      <c r="A105" s="13">
        <v>100</v>
      </c>
      <c r="B105" s="30" t="s">
        <v>60</v>
      </c>
      <c r="C105" s="31">
        <f t="shared" si="26"/>
        <v>878.99</v>
      </c>
      <c r="D105" s="20">
        <f>D106+D107+D108</f>
        <v>21.49</v>
      </c>
      <c r="E105" s="20">
        <f t="shared" ref="E105:I105" si="38">E106+E107+E108</f>
        <v>171.5</v>
      </c>
      <c r="F105" s="20">
        <f t="shared" si="38"/>
        <v>171.5</v>
      </c>
      <c r="G105" s="20">
        <f t="shared" si="38"/>
        <v>171.5</v>
      </c>
      <c r="H105" s="20">
        <f t="shared" si="38"/>
        <v>171.5</v>
      </c>
      <c r="I105" s="20">
        <f t="shared" si="38"/>
        <v>171.5</v>
      </c>
      <c r="J105" s="45" t="s">
        <v>47</v>
      </c>
    </row>
    <row r="106" spans="1:10" ht="13.5" customHeight="1" x14ac:dyDescent="0.25">
      <c r="A106" s="13">
        <v>101</v>
      </c>
      <c r="B106" s="19" t="s">
        <v>34</v>
      </c>
      <c r="C106" s="31">
        <f t="shared" si="26"/>
        <v>878.99</v>
      </c>
      <c r="D106" s="20">
        <v>21.49</v>
      </c>
      <c r="E106" s="20">
        <v>171.5</v>
      </c>
      <c r="F106" s="20">
        <v>171.5</v>
      </c>
      <c r="G106" s="23">
        <v>171.5</v>
      </c>
      <c r="H106" s="23">
        <v>171.5</v>
      </c>
      <c r="I106" s="23">
        <v>171.5</v>
      </c>
      <c r="J106" s="46"/>
    </row>
    <row r="107" spans="1:10" ht="13.5" customHeight="1" x14ac:dyDescent="0.25">
      <c r="A107" s="13">
        <v>102</v>
      </c>
      <c r="B107" s="19" t="s">
        <v>2</v>
      </c>
      <c r="C107" s="31">
        <f t="shared" si="26"/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46"/>
    </row>
    <row r="108" spans="1:10" ht="13.5" customHeight="1" x14ac:dyDescent="0.25">
      <c r="A108" s="13">
        <v>103</v>
      </c>
      <c r="B108" s="19" t="s">
        <v>31</v>
      </c>
      <c r="C108" s="31">
        <f t="shared" si="26"/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46"/>
    </row>
    <row r="109" spans="1:10" ht="13.5" customHeight="1" x14ac:dyDescent="0.25">
      <c r="A109" s="13">
        <v>104</v>
      </c>
      <c r="B109" s="19" t="s">
        <v>10</v>
      </c>
      <c r="C109" s="31">
        <f t="shared" si="26"/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47"/>
    </row>
    <row r="110" spans="1:10" ht="32.25" customHeight="1" x14ac:dyDescent="0.25">
      <c r="A110" s="13">
        <v>105</v>
      </c>
      <c r="B110" s="30" t="s">
        <v>61</v>
      </c>
      <c r="C110" s="31">
        <f t="shared" si="26"/>
        <v>75526.434499999988</v>
      </c>
      <c r="D110" s="20">
        <f>D111+D112+D114</f>
        <v>12707.302</v>
      </c>
      <c r="E110" s="21">
        <f t="shared" ref="E110:I110" si="39">E111+E112+E114</f>
        <v>14181.0915</v>
      </c>
      <c r="F110" s="20">
        <f t="shared" si="39"/>
        <v>13465.483</v>
      </c>
      <c r="G110" s="20">
        <f t="shared" si="39"/>
        <v>13929.157999999999</v>
      </c>
      <c r="H110" s="23">
        <f t="shared" si="39"/>
        <v>10621.7</v>
      </c>
      <c r="I110" s="23">
        <f t="shared" si="39"/>
        <v>10621.7</v>
      </c>
      <c r="J110" s="45" t="s">
        <v>20</v>
      </c>
    </row>
    <row r="111" spans="1:10" ht="13.5" customHeight="1" x14ac:dyDescent="0.25">
      <c r="A111" s="13">
        <v>106</v>
      </c>
      <c r="B111" s="19" t="s">
        <v>34</v>
      </c>
      <c r="C111" s="31">
        <f t="shared" si="26"/>
        <v>75526.434499999988</v>
      </c>
      <c r="D111" s="20">
        <v>12707.302</v>
      </c>
      <c r="E111" s="21">
        <v>14181.0915</v>
      </c>
      <c r="F111" s="20">
        <v>13465.483</v>
      </c>
      <c r="G111" s="20">
        <v>13929.157999999999</v>
      </c>
      <c r="H111" s="23">
        <v>10621.7</v>
      </c>
      <c r="I111" s="23">
        <v>10621.7</v>
      </c>
      <c r="J111" s="46"/>
    </row>
    <row r="112" spans="1:10" ht="13.5" customHeight="1" x14ac:dyDescent="0.25">
      <c r="A112" s="13">
        <v>107</v>
      </c>
      <c r="B112" s="19" t="s">
        <v>2</v>
      </c>
      <c r="C112" s="31">
        <f t="shared" si="26"/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46"/>
    </row>
    <row r="113" spans="1:10" ht="13.5" customHeight="1" x14ac:dyDescent="0.25">
      <c r="A113" s="13">
        <v>108</v>
      </c>
      <c r="B113" s="19" t="s">
        <v>31</v>
      </c>
      <c r="C113" s="31">
        <f t="shared" si="26"/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46"/>
    </row>
    <row r="114" spans="1:10" ht="13.5" customHeight="1" x14ac:dyDescent="0.25">
      <c r="A114" s="13">
        <v>109</v>
      </c>
      <c r="B114" s="19" t="s">
        <v>10</v>
      </c>
      <c r="C114" s="31">
        <f t="shared" si="26"/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47"/>
    </row>
    <row r="115" spans="1:10" ht="30.75" customHeight="1" x14ac:dyDescent="0.25">
      <c r="A115" s="13">
        <v>110</v>
      </c>
      <c r="B115" s="30" t="s">
        <v>62</v>
      </c>
      <c r="C115" s="31">
        <f t="shared" si="26"/>
        <v>750</v>
      </c>
      <c r="D115" s="23">
        <f>D116+D117+D119</f>
        <v>0</v>
      </c>
      <c r="E115" s="23">
        <f t="shared" ref="E115:I115" si="40">E116+E117+E119</f>
        <v>150</v>
      </c>
      <c r="F115" s="23">
        <f t="shared" si="40"/>
        <v>150</v>
      </c>
      <c r="G115" s="23">
        <f t="shared" si="40"/>
        <v>150</v>
      </c>
      <c r="H115" s="23">
        <f t="shared" si="40"/>
        <v>150</v>
      </c>
      <c r="I115" s="23">
        <f t="shared" si="40"/>
        <v>150</v>
      </c>
      <c r="J115" s="45" t="s">
        <v>19</v>
      </c>
    </row>
    <row r="116" spans="1:10" ht="13.5" customHeight="1" x14ac:dyDescent="0.25">
      <c r="A116" s="13">
        <v>111</v>
      </c>
      <c r="B116" s="19" t="s">
        <v>34</v>
      </c>
      <c r="C116" s="31">
        <f t="shared" si="26"/>
        <v>750</v>
      </c>
      <c r="D116" s="23">
        <v>0</v>
      </c>
      <c r="E116" s="23">
        <v>150</v>
      </c>
      <c r="F116" s="23">
        <v>150</v>
      </c>
      <c r="G116" s="23">
        <v>150</v>
      </c>
      <c r="H116" s="23">
        <v>150</v>
      </c>
      <c r="I116" s="23">
        <v>150</v>
      </c>
      <c r="J116" s="46"/>
    </row>
    <row r="117" spans="1:10" ht="13.5" customHeight="1" x14ac:dyDescent="0.25">
      <c r="A117" s="13">
        <v>112</v>
      </c>
      <c r="B117" s="19" t="s">
        <v>2</v>
      </c>
      <c r="C117" s="31">
        <f t="shared" si="26"/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46"/>
    </row>
    <row r="118" spans="1:10" ht="13.5" customHeight="1" x14ac:dyDescent="0.25">
      <c r="A118" s="13">
        <v>113</v>
      </c>
      <c r="B118" s="19" t="s">
        <v>31</v>
      </c>
      <c r="C118" s="31">
        <f t="shared" si="26"/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46"/>
    </row>
    <row r="119" spans="1:10" ht="13.5" customHeight="1" x14ac:dyDescent="0.25">
      <c r="A119" s="13">
        <v>114</v>
      </c>
      <c r="B119" s="19" t="s">
        <v>10</v>
      </c>
      <c r="C119" s="31">
        <f t="shared" si="26"/>
        <v>0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47"/>
    </row>
    <row r="120" spans="1:10" ht="30" x14ac:dyDescent="0.25">
      <c r="A120" s="13">
        <v>115</v>
      </c>
      <c r="B120" s="14" t="s">
        <v>63</v>
      </c>
      <c r="C120" s="31">
        <f>SUM(D120:I120)</f>
        <v>0</v>
      </c>
      <c r="D120" s="23">
        <f>D121+D122+D123+D124</f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45" t="s">
        <v>47</v>
      </c>
    </row>
    <row r="121" spans="1:10" ht="13.5" customHeight="1" x14ac:dyDescent="0.25">
      <c r="A121" s="13">
        <v>116</v>
      </c>
      <c r="B121" s="19" t="s">
        <v>34</v>
      </c>
      <c r="C121" s="31">
        <f>SUM(D121:I121)</f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46"/>
    </row>
    <row r="122" spans="1:10" ht="13.5" customHeight="1" x14ac:dyDescent="0.25">
      <c r="A122" s="13">
        <v>117</v>
      </c>
      <c r="B122" s="19" t="s">
        <v>2</v>
      </c>
      <c r="C122" s="31">
        <f>SUM(D122:I122)</f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46"/>
    </row>
    <row r="123" spans="1:10" ht="13.5" customHeight="1" x14ac:dyDescent="0.25">
      <c r="A123" s="13">
        <v>118</v>
      </c>
      <c r="B123" s="19" t="s">
        <v>31</v>
      </c>
      <c r="C123" s="31">
        <f>SUM(D123:I123)</f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46"/>
    </row>
    <row r="124" spans="1:10" ht="13.5" customHeight="1" x14ac:dyDescent="0.25">
      <c r="A124" s="13">
        <v>119</v>
      </c>
      <c r="B124" s="19" t="s">
        <v>10</v>
      </c>
      <c r="C124" s="31">
        <f>SUM(D124:I124)</f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47"/>
    </row>
    <row r="125" spans="1:10" ht="45" x14ac:dyDescent="0.25">
      <c r="A125" s="13">
        <v>120</v>
      </c>
      <c r="B125" s="14" t="s">
        <v>64</v>
      </c>
      <c r="C125" s="31">
        <f>D125+E125+F125+G125+H125+I125</f>
        <v>1672</v>
      </c>
      <c r="D125" s="23">
        <f>D126+D127+D128+D129</f>
        <v>418</v>
      </c>
      <c r="E125" s="23">
        <f t="shared" ref="E125:I125" si="41">E126+E127+E128+E129</f>
        <v>418</v>
      </c>
      <c r="F125" s="23">
        <f t="shared" si="41"/>
        <v>418</v>
      </c>
      <c r="G125" s="23">
        <f t="shared" si="41"/>
        <v>418</v>
      </c>
      <c r="H125" s="23">
        <f t="shared" si="41"/>
        <v>0</v>
      </c>
      <c r="I125" s="23">
        <f t="shared" si="41"/>
        <v>0</v>
      </c>
      <c r="J125" s="45" t="s">
        <v>45</v>
      </c>
    </row>
    <row r="126" spans="1:10" ht="13.5" customHeight="1" x14ac:dyDescent="0.25">
      <c r="A126" s="13">
        <v>121</v>
      </c>
      <c r="B126" s="19" t="s">
        <v>34</v>
      </c>
      <c r="C126" s="31">
        <f>SUM(D126:I126)</f>
        <v>1672</v>
      </c>
      <c r="D126" s="23">
        <v>418</v>
      </c>
      <c r="E126" s="23">
        <v>418</v>
      </c>
      <c r="F126" s="23">
        <v>418</v>
      </c>
      <c r="G126" s="23">
        <v>418</v>
      </c>
      <c r="H126" s="23">
        <v>0</v>
      </c>
      <c r="I126" s="23">
        <v>0</v>
      </c>
      <c r="J126" s="46"/>
    </row>
    <row r="127" spans="1:10" ht="13.5" customHeight="1" x14ac:dyDescent="0.25">
      <c r="A127" s="13">
        <v>122</v>
      </c>
      <c r="B127" s="19" t="s">
        <v>2</v>
      </c>
      <c r="C127" s="31">
        <f>SUM(D127:I127)</f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46"/>
    </row>
    <row r="128" spans="1:10" ht="13.5" customHeight="1" x14ac:dyDescent="0.25">
      <c r="A128" s="13">
        <v>123</v>
      </c>
      <c r="B128" s="19" t="s">
        <v>31</v>
      </c>
      <c r="C128" s="31">
        <f>SUM(D128:I128)</f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46"/>
    </row>
    <row r="129" spans="1:10" ht="13.5" customHeight="1" x14ac:dyDescent="0.25">
      <c r="A129" s="13">
        <v>124</v>
      </c>
      <c r="B129" s="19" t="s">
        <v>10</v>
      </c>
      <c r="C129" s="31">
        <f>SUM(D129:I129)</f>
        <v>0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47"/>
    </row>
    <row r="130" spans="1:10" ht="18" customHeight="1" x14ac:dyDescent="0.25">
      <c r="A130" s="13">
        <v>125</v>
      </c>
      <c r="B130" s="53" t="s">
        <v>33</v>
      </c>
      <c r="C130" s="54"/>
      <c r="D130" s="54"/>
      <c r="E130" s="54"/>
      <c r="F130" s="54"/>
      <c r="G130" s="54"/>
      <c r="H130" s="54"/>
      <c r="I130" s="54"/>
      <c r="J130" s="55"/>
    </row>
    <row r="131" spans="1:10" ht="21.75" customHeight="1" x14ac:dyDescent="0.25">
      <c r="A131" s="13">
        <v>126</v>
      </c>
      <c r="B131" s="19" t="s">
        <v>30</v>
      </c>
      <c r="C131" s="27">
        <f>D131+E131+F131+G131+H131+I131</f>
        <v>6335.5349999999999</v>
      </c>
      <c r="D131" s="27">
        <f>D132+D133+D134+D135</f>
        <v>951.69999999999993</v>
      </c>
      <c r="E131" s="27">
        <f t="shared" ref="E131:I131" si="42">E132+E133+E134+E135</f>
        <v>664.69999999999993</v>
      </c>
      <c r="F131" s="27">
        <f t="shared" si="42"/>
        <v>1175.9829999999997</v>
      </c>
      <c r="G131" s="29">
        <f t="shared" si="42"/>
        <v>1200.9519999999998</v>
      </c>
      <c r="H131" s="29">
        <f t="shared" si="42"/>
        <v>1171.0999999999999</v>
      </c>
      <c r="I131" s="29">
        <f t="shared" si="42"/>
        <v>1171.0999999999999</v>
      </c>
      <c r="J131" s="12" t="s">
        <v>1</v>
      </c>
    </row>
    <row r="132" spans="1:10" ht="19.5" customHeight="1" x14ac:dyDescent="0.25">
      <c r="A132" s="13">
        <v>127</v>
      </c>
      <c r="B132" s="19" t="s">
        <v>34</v>
      </c>
      <c r="C132" s="27">
        <f>D132+E132+F132+G132+H132+I132</f>
        <v>5612.9349999999995</v>
      </c>
      <c r="D132" s="27">
        <f>D138+D144+D150</f>
        <v>836.3</v>
      </c>
      <c r="E132" s="27">
        <f t="shared" ref="E132:I132" si="43">E138+E144+E150</f>
        <v>549.29999999999995</v>
      </c>
      <c r="F132" s="27">
        <f t="shared" si="43"/>
        <v>1054.8829999999998</v>
      </c>
      <c r="G132" s="29">
        <f t="shared" si="43"/>
        <v>1079.8519999999999</v>
      </c>
      <c r="H132" s="29">
        <f t="shared" si="43"/>
        <v>1046.3</v>
      </c>
      <c r="I132" s="29">
        <f t="shared" si="43"/>
        <v>1046.3</v>
      </c>
      <c r="J132" s="12" t="s">
        <v>1</v>
      </c>
    </row>
    <row r="133" spans="1:10" ht="15.75" customHeight="1" x14ac:dyDescent="0.25">
      <c r="A133" s="13">
        <v>128</v>
      </c>
      <c r="B133" s="19" t="s">
        <v>2</v>
      </c>
      <c r="C133" s="27">
        <f t="shared" ref="C133:C135" si="44">D133+E133+F133+G133+H133+I133</f>
        <v>722.6</v>
      </c>
      <c r="D133" s="27">
        <f t="shared" ref="D133:I135" si="45">D139+D145+D151</f>
        <v>115.4</v>
      </c>
      <c r="E133" s="27">
        <f t="shared" si="45"/>
        <v>115.4</v>
      </c>
      <c r="F133" s="27">
        <f t="shared" si="45"/>
        <v>121.10000000000001</v>
      </c>
      <c r="G133" s="29">
        <f t="shared" si="45"/>
        <v>121.10000000000001</v>
      </c>
      <c r="H133" s="29">
        <f t="shared" si="45"/>
        <v>124.8</v>
      </c>
      <c r="I133" s="29">
        <f t="shared" si="45"/>
        <v>124.8</v>
      </c>
      <c r="J133" s="12" t="s">
        <v>1</v>
      </c>
    </row>
    <row r="134" spans="1:10" ht="15.75" customHeight="1" x14ac:dyDescent="0.25">
      <c r="A134" s="13">
        <v>129</v>
      </c>
      <c r="B134" s="19" t="s">
        <v>31</v>
      </c>
      <c r="C134" s="29">
        <f t="shared" si="44"/>
        <v>0</v>
      </c>
      <c r="D134" s="29">
        <f t="shared" si="45"/>
        <v>0</v>
      </c>
      <c r="E134" s="29">
        <f t="shared" si="45"/>
        <v>0</v>
      </c>
      <c r="F134" s="29">
        <f t="shared" si="45"/>
        <v>0</v>
      </c>
      <c r="G134" s="29">
        <f t="shared" si="45"/>
        <v>0</v>
      </c>
      <c r="H134" s="29">
        <f t="shared" si="45"/>
        <v>0</v>
      </c>
      <c r="I134" s="29">
        <f t="shared" si="45"/>
        <v>0</v>
      </c>
      <c r="J134" s="12" t="s">
        <v>1</v>
      </c>
    </row>
    <row r="135" spans="1:10" ht="23.25" customHeight="1" x14ac:dyDescent="0.25">
      <c r="A135" s="13">
        <v>130</v>
      </c>
      <c r="B135" s="19" t="s">
        <v>10</v>
      </c>
      <c r="C135" s="29">
        <f t="shared" si="44"/>
        <v>0</v>
      </c>
      <c r="D135" s="29">
        <f t="shared" si="45"/>
        <v>0</v>
      </c>
      <c r="E135" s="29">
        <f t="shared" si="45"/>
        <v>0</v>
      </c>
      <c r="F135" s="29">
        <f t="shared" si="45"/>
        <v>0</v>
      </c>
      <c r="G135" s="29">
        <f t="shared" si="45"/>
        <v>0</v>
      </c>
      <c r="H135" s="29">
        <f t="shared" si="45"/>
        <v>0</v>
      </c>
      <c r="I135" s="29">
        <f t="shared" si="45"/>
        <v>0</v>
      </c>
      <c r="J135" s="12" t="s">
        <v>1</v>
      </c>
    </row>
    <row r="136" spans="1:10" ht="18.75" customHeight="1" x14ac:dyDescent="0.25">
      <c r="A136" s="13">
        <v>131</v>
      </c>
      <c r="B136" s="48" t="s">
        <v>22</v>
      </c>
      <c r="C136" s="49"/>
      <c r="D136" s="49"/>
      <c r="E136" s="49"/>
      <c r="F136" s="49"/>
      <c r="G136" s="49"/>
      <c r="H136" s="49"/>
      <c r="I136" s="49"/>
      <c r="J136" s="50"/>
    </row>
    <row r="137" spans="1:10" ht="23.25" customHeight="1" x14ac:dyDescent="0.25">
      <c r="A137" s="13">
        <v>132</v>
      </c>
      <c r="B137" s="19" t="s">
        <v>23</v>
      </c>
      <c r="C137" s="25">
        <f>D137+E137+F137+G137+H137+I137</f>
        <v>0</v>
      </c>
      <c r="D137" s="25">
        <f>D138+D139+D140+D141</f>
        <v>0</v>
      </c>
      <c r="E137" s="25">
        <f t="shared" ref="E137:I137" si="46">E138+E139+E140+E141</f>
        <v>0</v>
      </c>
      <c r="F137" s="25">
        <f t="shared" si="46"/>
        <v>0</v>
      </c>
      <c r="G137" s="25">
        <f t="shared" si="46"/>
        <v>0</v>
      </c>
      <c r="H137" s="25">
        <f t="shared" si="46"/>
        <v>0</v>
      </c>
      <c r="I137" s="25">
        <f t="shared" si="46"/>
        <v>0</v>
      </c>
      <c r="J137" s="12" t="s">
        <v>1</v>
      </c>
    </row>
    <row r="138" spans="1:10" ht="21.75" customHeight="1" x14ac:dyDescent="0.25">
      <c r="A138" s="13">
        <v>133</v>
      </c>
      <c r="B138" s="19" t="s">
        <v>34</v>
      </c>
      <c r="C138" s="25">
        <f>D138+E138+F138+G138+H138+I138</f>
        <v>0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12" t="s">
        <v>1</v>
      </c>
    </row>
    <row r="139" spans="1:10" ht="15.75" customHeight="1" x14ac:dyDescent="0.25">
      <c r="A139" s="13">
        <v>134</v>
      </c>
      <c r="B139" s="19" t="s">
        <v>2</v>
      </c>
      <c r="C139" s="25">
        <f t="shared" ref="C139:C141" si="47">D139+E139+F139+G139+H139+I139</f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12" t="s">
        <v>1</v>
      </c>
    </row>
    <row r="140" spans="1:10" ht="15.75" customHeight="1" x14ac:dyDescent="0.25">
      <c r="A140" s="13">
        <v>135</v>
      </c>
      <c r="B140" s="19" t="s">
        <v>31</v>
      </c>
      <c r="C140" s="25">
        <f t="shared" si="47"/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12" t="s">
        <v>1</v>
      </c>
    </row>
    <row r="141" spans="1:10" ht="21" customHeight="1" x14ac:dyDescent="0.25">
      <c r="A141" s="13">
        <v>136</v>
      </c>
      <c r="B141" s="19" t="s">
        <v>10</v>
      </c>
      <c r="C141" s="25">
        <f t="shared" si="47"/>
        <v>0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12" t="s">
        <v>1</v>
      </c>
    </row>
    <row r="142" spans="1:10" ht="31.5" customHeight="1" x14ac:dyDescent="0.25">
      <c r="A142" s="13">
        <v>137</v>
      </c>
      <c r="B142" s="49" t="s">
        <v>24</v>
      </c>
      <c r="C142" s="49"/>
      <c r="D142" s="49"/>
      <c r="E142" s="49"/>
      <c r="F142" s="49"/>
      <c r="G142" s="49"/>
      <c r="H142" s="49"/>
      <c r="I142" s="49"/>
      <c r="J142" s="50"/>
    </row>
    <row r="143" spans="1:10" ht="31.5" customHeight="1" x14ac:dyDescent="0.25">
      <c r="A143" s="13">
        <v>138</v>
      </c>
      <c r="B143" s="19" t="s">
        <v>25</v>
      </c>
      <c r="C143" s="23">
        <f t="shared" ref="C143:C146" si="48">D143+E143+F143+G143+H143+I143</f>
        <v>0</v>
      </c>
      <c r="D143" s="23">
        <f>D144+D145+D146+D147</f>
        <v>0</v>
      </c>
      <c r="E143" s="23">
        <f t="shared" ref="E143:I143" si="49">E144+E145+E146+E147</f>
        <v>0</v>
      </c>
      <c r="F143" s="23">
        <f t="shared" si="49"/>
        <v>0</v>
      </c>
      <c r="G143" s="23">
        <f t="shared" si="49"/>
        <v>0</v>
      </c>
      <c r="H143" s="23">
        <f t="shared" si="49"/>
        <v>0</v>
      </c>
      <c r="I143" s="23">
        <f t="shared" si="49"/>
        <v>0</v>
      </c>
      <c r="J143" s="12" t="s">
        <v>1</v>
      </c>
    </row>
    <row r="144" spans="1:10" ht="18" customHeight="1" x14ac:dyDescent="0.25">
      <c r="A144" s="13">
        <v>139</v>
      </c>
      <c r="B144" s="19" t="s">
        <v>34</v>
      </c>
      <c r="C144" s="23">
        <f t="shared" si="48"/>
        <v>0</v>
      </c>
      <c r="D144" s="23">
        <v>0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  <c r="J144" s="12" t="s">
        <v>1</v>
      </c>
    </row>
    <row r="145" spans="1:10" ht="18" customHeight="1" x14ac:dyDescent="0.25">
      <c r="A145" s="13">
        <v>140</v>
      </c>
      <c r="B145" s="19" t="s">
        <v>2</v>
      </c>
      <c r="C145" s="23">
        <f t="shared" si="48"/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12" t="s">
        <v>1</v>
      </c>
    </row>
    <row r="146" spans="1:10" ht="18" customHeight="1" x14ac:dyDescent="0.25">
      <c r="A146" s="13">
        <v>141</v>
      </c>
      <c r="B146" s="19" t="s">
        <v>31</v>
      </c>
      <c r="C146" s="23">
        <f t="shared" si="48"/>
        <v>0</v>
      </c>
      <c r="D146" s="23">
        <v>0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12" t="s">
        <v>1</v>
      </c>
    </row>
    <row r="147" spans="1:10" ht="18.75" customHeight="1" x14ac:dyDescent="0.25">
      <c r="A147" s="13">
        <v>142</v>
      </c>
      <c r="B147" s="19" t="s">
        <v>10</v>
      </c>
      <c r="C147" s="23">
        <f>D147+E147+F147+G147+H147+I147</f>
        <v>0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12" t="s">
        <v>1</v>
      </c>
    </row>
    <row r="148" spans="1:10" ht="17.25" customHeight="1" x14ac:dyDescent="0.25">
      <c r="A148" s="13">
        <v>143</v>
      </c>
      <c r="B148" s="51" t="s">
        <v>26</v>
      </c>
      <c r="C148" s="51"/>
      <c r="D148" s="51"/>
      <c r="E148" s="51"/>
      <c r="F148" s="51"/>
      <c r="G148" s="51"/>
      <c r="H148" s="51"/>
      <c r="I148" s="51"/>
      <c r="J148" s="52"/>
    </row>
    <row r="149" spans="1:10" ht="31.5" customHeight="1" x14ac:dyDescent="0.25">
      <c r="A149" s="13">
        <v>144</v>
      </c>
      <c r="B149" s="19" t="s">
        <v>27</v>
      </c>
      <c r="C149" s="20">
        <f t="shared" ref="C149:C152" si="50">D149+E149+F149+G149+H149+I149</f>
        <v>6335.5349999999999</v>
      </c>
      <c r="D149" s="27">
        <f>D150+D151+D152+D153</f>
        <v>951.69999999999993</v>
      </c>
      <c r="E149" s="27">
        <f t="shared" ref="E149:I149" si="51">E150+E151+E152+E153</f>
        <v>664.69999999999993</v>
      </c>
      <c r="F149" s="27">
        <f t="shared" si="51"/>
        <v>1175.9829999999997</v>
      </c>
      <c r="G149" s="27">
        <f t="shared" si="51"/>
        <v>1200.9519999999998</v>
      </c>
      <c r="H149" s="29">
        <f t="shared" si="51"/>
        <v>1171.0999999999999</v>
      </c>
      <c r="I149" s="29">
        <f t="shared" si="51"/>
        <v>1171.0999999999999</v>
      </c>
      <c r="J149" s="12" t="s">
        <v>1</v>
      </c>
    </row>
    <row r="150" spans="1:10" ht="19.5" customHeight="1" x14ac:dyDescent="0.25">
      <c r="A150" s="13">
        <v>145</v>
      </c>
      <c r="B150" s="19" t="s">
        <v>34</v>
      </c>
      <c r="C150" s="20">
        <f t="shared" si="50"/>
        <v>5612.9349999999995</v>
      </c>
      <c r="D150" s="20">
        <f>D155+D160+D165+D170+D175+D180+D185</f>
        <v>836.3</v>
      </c>
      <c r="E150" s="20">
        <f t="shared" ref="E150:I150" si="52">E155+E160+E165+E170+E175+E180+E185</f>
        <v>549.29999999999995</v>
      </c>
      <c r="F150" s="20">
        <f t="shared" si="52"/>
        <v>1054.8829999999998</v>
      </c>
      <c r="G150" s="20">
        <f t="shared" si="52"/>
        <v>1079.8519999999999</v>
      </c>
      <c r="H150" s="23">
        <f t="shared" si="52"/>
        <v>1046.3</v>
      </c>
      <c r="I150" s="23">
        <f t="shared" si="52"/>
        <v>1046.3</v>
      </c>
      <c r="J150" s="12" t="s">
        <v>1</v>
      </c>
    </row>
    <row r="151" spans="1:10" ht="14.25" customHeight="1" x14ac:dyDescent="0.25">
      <c r="A151" s="13">
        <v>146</v>
      </c>
      <c r="B151" s="19" t="s">
        <v>2</v>
      </c>
      <c r="C151" s="20">
        <f t="shared" si="50"/>
        <v>722.6</v>
      </c>
      <c r="D151" s="20">
        <f>D156+D161+D166+D171+D176+D181+D186</f>
        <v>115.4</v>
      </c>
      <c r="E151" s="20">
        <f t="shared" ref="E151:I151" si="53">E156+E161+E166+E171+E176+E181+E186</f>
        <v>115.4</v>
      </c>
      <c r="F151" s="20">
        <f t="shared" si="53"/>
        <v>121.10000000000001</v>
      </c>
      <c r="G151" s="20">
        <f t="shared" si="53"/>
        <v>121.10000000000001</v>
      </c>
      <c r="H151" s="23">
        <f t="shared" si="53"/>
        <v>124.8</v>
      </c>
      <c r="I151" s="23">
        <f t="shared" si="53"/>
        <v>124.8</v>
      </c>
      <c r="J151" s="12" t="s">
        <v>1</v>
      </c>
    </row>
    <row r="152" spans="1:10" ht="14.25" customHeight="1" x14ac:dyDescent="0.25">
      <c r="A152" s="13">
        <v>147</v>
      </c>
      <c r="B152" s="19" t="s">
        <v>31</v>
      </c>
      <c r="C152" s="23">
        <f t="shared" si="50"/>
        <v>0</v>
      </c>
      <c r="D152" s="23">
        <f>D157+D162+D167+D172+D177+D182+D187</f>
        <v>0</v>
      </c>
      <c r="E152" s="23">
        <f t="shared" ref="E152:I152" si="54">E157+E162+E167+E172+E177+E182+E187</f>
        <v>0</v>
      </c>
      <c r="F152" s="23">
        <f t="shared" si="54"/>
        <v>0</v>
      </c>
      <c r="G152" s="23">
        <f t="shared" si="54"/>
        <v>0</v>
      </c>
      <c r="H152" s="23">
        <f t="shared" si="54"/>
        <v>0</v>
      </c>
      <c r="I152" s="23">
        <f t="shared" si="54"/>
        <v>0</v>
      </c>
      <c r="J152" s="12" t="s">
        <v>1</v>
      </c>
    </row>
    <row r="153" spans="1:10" ht="22.5" customHeight="1" x14ac:dyDescent="0.25">
      <c r="A153" s="13">
        <v>148</v>
      </c>
      <c r="B153" s="19" t="s">
        <v>10</v>
      </c>
      <c r="C153" s="23">
        <f>D153+E153+F153+G153+H153+I153</f>
        <v>0</v>
      </c>
      <c r="D153" s="23">
        <f>D158+D163+D168+D173+D178+D183+D188</f>
        <v>0</v>
      </c>
      <c r="E153" s="23">
        <f t="shared" ref="E153:I153" si="55">E158+E163+E168+E173+E178+E183+E188</f>
        <v>0</v>
      </c>
      <c r="F153" s="23">
        <f t="shared" si="55"/>
        <v>0</v>
      </c>
      <c r="G153" s="23">
        <f t="shared" si="55"/>
        <v>0</v>
      </c>
      <c r="H153" s="23">
        <f t="shared" si="55"/>
        <v>0</v>
      </c>
      <c r="I153" s="23">
        <f t="shared" si="55"/>
        <v>0</v>
      </c>
      <c r="J153" s="12" t="s">
        <v>1</v>
      </c>
    </row>
    <row r="154" spans="1:10" ht="105" x14ac:dyDescent="0.25">
      <c r="A154" s="13">
        <v>149</v>
      </c>
      <c r="B154" s="30" t="s">
        <v>65</v>
      </c>
      <c r="C154" s="31">
        <f t="shared" ref="C154:C163" si="56">SUM(D154:I154)</f>
        <v>3725.1350000000002</v>
      </c>
      <c r="D154" s="23">
        <f>D155+D156+D157+D158</f>
        <v>485</v>
      </c>
      <c r="E154" s="23">
        <f t="shared" ref="E154:I154" si="57">E155+E156+E157+E158</f>
        <v>418</v>
      </c>
      <c r="F154" s="20">
        <f t="shared" si="57"/>
        <v>703.58299999999997</v>
      </c>
      <c r="G154" s="20">
        <f t="shared" si="57"/>
        <v>728.55200000000002</v>
      </c>
      <c r="H154" s="23">
        <f t="shared" si="57"/>
        <v>695</v>
      </c>
      <c r="I154" s="23">
        <f t="shared" si="57"/>
        <v>695</v>
      </c>
      <c r="J154" s="42" t="s">
        <v>37</v>
      </c>
    </row>
    <row r="155" spans="1:10" x14ac:dyDescent="0.25">
      <c r="A155" s="13">
        <v>150</v>
      </c>
      <c r="B155" s="19" t="s">
        <v>34</v>
      </c>
      <c r="C155" s="31">
        <f t="shared" si="56"/>
        <v>3725.1350000000002</v>
      </c>
      <c r="D155" s="32">
        <v>485</v>
      </c>
      <c r="E155" s="32">
        <v>418</v>
      </c>
      <c r="F155" s="33">
        <v>703.58299999999997</v>
      </c>
      <c r="G155" s="33">
        <v>728.55200000000002</v>
      </c>
      <c r="H155" s="32">
        <v>695</v>
      </c>
      <c r="I155" s="32">
        <v>695</v>
      </c>
      <c r="J155" s="43"/>
    </row>
    <row r="156" spans="1:10" x14ac:dyDescent="0.25">
      <c r="A156" s="13">
        <v>151</v>
      </c>
      <c r="B156" s="19" t="s">
        <v>2</v>
      </c>
      <c r="C156" s="31">
        <f t="shared" si="56"/>
        <v>0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43"/>
    </row>
    <row r="157" spans="1:10" x14ac:dyDescent="0.25">
      <c r="A157" s="13">
        <v>152</v>
      </c>
      <c r="B157" s="19" t="s">
        <v>31</v>
      </c>
      <c r="C157" s="31">
        <f t="shared" si="56"/>
        <v>0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43"/>
    </row>
    <row r="158" spans="1:10" x14ac:dyDescent="0.25">
      <c r="A158" s="13">
        <v>153</v>
      </c>
      <c r="B158" s="19" t="s">
        <v>10</v>
      </c>
      <c r="C158" s="31">
        <f t="shared" si="56"/>
        <v>0</v>
      </c>
      <c r="D158" s="32">
        <v>0</v>
      </c>
      <c r="E158" s="32">
        <v>0</v>
      </c>
      <c r="F158" s="32">
        <v>0</v>
      </c>
      <c r="G158" s="32">
        <v>0</v>
      </c>
      <c r="H158" s="32">
        <v>0</v>
      </c>
      <c r="I158" s="32">
        <v>0</v>
      </c>
      <c r="J158" s="44"/>
    </row>
    <row r="159" spans="1:10" ht="120" x14ac:dyDescent="0.25">
      <c r="A159" s="13">
        <v>154</v>
      </c>
      <c r="B159" s="30" t="s">
        <v>66</v>
      </c>
      <c r="C159" s="31">
        <f t="shared" si="56"/>
        <v>200</v>
      </c>
      <c r="D159" s="23">
        <f>D160+D161+D162+D163</f>
        <v>40</v>
      </c>
      <c r="E159" s="23">
        <f t="shared" ref="E159:I159" si="58">E160+E161+E162+E163</f>
        <v>0</v>
      </c>
      <c r="F159" s="23">
        <f t="shared" si="58"/>
        <v>40</v>
      </c>
      <c r="G159" s="23">
        <f t="shared" si="58"/>
        <v>40</v>
      </c>
      <c r="H159" s="23">
        <f t="shared" si="58"/>
        <v>40</v>
      </c>
      <c r="I159" s="23">
        <f t="shared" si="58"/>
        <v>40</v>
      </c>
      <c r="J159" s="42" t="s">
        <v>38</v>
      </c>
    </row>
    <row r="160" spans="1:10" x14ac:dyDescent="0.25">
      <c r="A160" s="13">
        <v>155</v>
      </c>
      <c r="B160" s="19" t="s">
        <v>34</v>
      </c>
      <c r="C160" s="31">
        <f t="shared" si="56"/>
        <v>200</v>
      </c>
      <c r="D160" s="32">
        <v>40</v>
      </c>
      <c r="E160" s="32">
        <v>0</v>
      </c>
      <c r="F160" s="32">
        <v>40</v>
      </c>
      <c r="G160" s="32">
        <v>40</v>
      </c>
      <c r="H160" s="32">
        <v>40</v>
      </c>
      <c r="I160" s="32">
        <v>40</v>
      </c>
      <c r="J160" s="43"/>
    </row>
    <row r="161" spans="1:10" x14ac:dyDescent="0.25">
      <c r="A161" s="13">
        <v>156</v>
      </c>
      <c r="B161" s="19" t="s">
        <v>2</v>
      </c>
      <c r="C161" s="31">
        <f t="shared" si="56"/>
        <v>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43"/>
    </row>
    <row r="162" spans="1:10" x14ac:dyDescent="0.25">
      <c r="A162" s="13">
        <v>157</v>
      </c>
      <c r="B162" s="19" t="s">
        <v>31</v>
      </c>
      <c r="C162" s="31">
        <f t="shared" si="56"/>
        <v>0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43"/>
    </row>
    <row r="163" spans="1:10" x14ac:dyDescent="0.25">
      <c r="A163" s="13">
        <v>158</v>
      </c>
      <c r="B163" s="19" t="s">
        <v>10</v>
      </c>
      <c r="C163" s="31">
        <f t="shared" si="56"/>
        <v>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44"/>
    </row>
    <row r="164" spans="1:10" ht="90" x14ac:dyDescent="0.25">
      <c r="A164" s="13">
        <v>159</v>
      </c>
      <c r="B164" s="30" t="s">
        <v>67</v>
      </c>
      <c r="C164" s="31">
        <f t="shared" ref="C164:C183" si="59">SUM(D164:I164)</f>
        <v>1.2</v>
      </c>
      <c r="D164" s="23">
        <f>D165+D166+D167+D168</f>
        <v>0.2</v>
      </c>
      <c r="E164" s="23">
        <f t="shared" ref="E164:I164" si="60">E165+E166+E167+E168</f>
        <v>0.2</v>
      </c>
      <c r="F164" s="23">
        <f t="shared" si="60"/>
        <v>0.2</v>
      </c>
      <c r="G164" s="23">
        <f t="shared" si="60"/>
        <v>0.2</v>
      </c>
      <c r="H164" s="23">
        <f t="shared" si="60"/>
        <v>0.2</v>
      </c>
      <c r="I164" s="23">
        <f t="shared" si="60"/>
        <v>0.2</v>
      </c>
      <c r="J164" s="42" t="s">
        <v>39</v>
      </c>
    </row>
    <row r="165" spans="1:10" x14ac:dyDescent="0.25">
      <c r="A165" s="13">
        <v>160</v>
      </c>
      <c r="B165" s="19" t="s">
        <v>34</v>
      </c>
      <c r="C165" s="31">
        <f t="shared" si="59"/>
        <v>0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43"/>
    </row>
    <row r="166" spans="1:10" x14ac:dyDescent="0.25">
      <c r="A166" s="13">
        <v>161</v>
      </c>
      <c r="B166" s="19" t="s">
        <v>2</v>
      </c>
      <c r="C166" s="31">
        <f t="shared" si="59"/>
        <v>1.2</v>
      </c>
      <c r="D166" s="35">
        <v>0.2</v>
      </c>
      <c r="E166" s="35">
        <v>0.2</v>
      </c>
      <c r="F166" s="35">
        <v>0.2</v>
      </c>
      <c r="G166" s="35">
        <v>0.2</v>
      </c>
      <c r="H166" s="35">
        <v>0.2</v>
      </c>
      <c r="I166" s="35">
        <v>0.2</v>
      </c>
      <c r="J166" s="43"/>
    </row>
    <row r="167" spans="1:10" x14ac:dyDescent="0.25">
      <c r="A167" s="13">
        <v>162</v>
      </c>
      <c r="B167" s="19" t="s">
        <v>31</v>
      </c>
      <c r="C167" s="31">
        <f t="shared" si="59"/>
        <v>0</v>
      </c>
      <c r="D167" s="35">
        <v>0</v>
      </c>
      <c r="E167" s="35">
        <v>0</v>
      </c>
      <c r="F167" s="35">
        <v>0</v>
      </c>
      <c r="G167" s="35">
        <v>0</v>
      </c>
      <c r="H167" s="35">
        <v>0</v>
      </c>
      <c r="I167" s="35">
        <v>0</v>
      </c>
      <c r="J167" s="43"/>
    </row>
    <row r="168" spans="1:10" x14ac:dyDescent="0.25">
      <c r="A168" s="13">
        <v>163</v>
      </c>
      <c r="B168" s="19" t="s">
        <v>10</v>
      </c>
      <c r="C168" s="31">
        <f t="shared" si="59"/>
        <v>0</v>
      </c>
      <c r="D168" s="35">
        <v>0</v>
      </c>
      <c r="E168" s="35">
        <v>0</v>
      </c>
      <c r="F168" s="35">
        <v>0</v>
      </c>
      <c r="G168" s="35">
        <v>0</v>
      </c>
      <c r="H168" s="35">
        <v>0</v>
      </c>
      <c r="I168" s="35">
        <v>0</v>
      </c>
      <c r="J168" s="44"/>
    </row>
    <row r="169" spans="1:10" ht="60" x14ac:dyDescent="0.25">
      <c r="A169" s="13">
        <v>164</v>
      </c>
      <c r="B169" s="36" t="s">
        <v>68</v>
      </c>
      <c r="C169" s="31">
        <f t="shared" si="59"/>
        <v>721.40000000000009</v>
      </c>
      <c r="D169" s="23">
        <f>D170+D171+D172+D173</f>
        <v>115.2</v>
      </c>
      <c r="E169" s="23">
        <f t="shared" ref="E169:I169" si="61">E170+E171+E172+E173</f>
        <v>115.2</v>
      </c>
      <c r="F169" s="23">
        <f t="shared" si="61"/>
        <v>120.9</v>
      </c>
      <c r="G169" s="23">
        <f t="shared" si="61"/>
        <v>120.9</v>
      </c>
      <c r="H169" s="23">
        <f t="shared" si="61"/>
        <v>124.6</v>
      </c>
      <c r="I169" s="23">
        <f t="shared" si="61"/>
        <v>124.6</v>
      </c>
      <c r="J169" s="42" t="s">
        <v>35</v>
      </c>
    </row>
    <row r="170" spans="1:10" x14ac:dyDescent="0.25">
      <c r="A170" s="13">
        <v>165</v>
      </c>
      <c r="B170" s="19" t="s">
        <v>34</v>
      </c>
      <c r="C170" s="31">
        <f t="shared" si="59"/>
        <v>0</v>
      </c>
      <c r="D170" s="23">
        <v>0</v>
      </c>
      <c r="E170" s="23">
        <v>0</v>
      </c>
      <c r="F170" s="23">
        <v>0</v>
      </c>
      <c r="G170" s="23">
        <v>0</v>
      </c>
      <c r="H170" s="23">
        <v>0</v>
      </c>
      <c r="I170" s="23">
        <v>0</v>
      </c>
      <c r="J170" s="43"/>
    </row>
    <row r="171" spans="1:10" x14ac:dyDescent="0.25">
      <c r="A171" s="13">
        <v>166</v>
      </c>
      <c r="B171" s="19" t="s">
        <v>2</v>
      </c>
      <c r="C171" s="31">
        <f t="shared" si="59"/>
        <v>721.40000000000009</v>
      </c>
      <c r="D171" s="34">
        <v>115.2</v>
      </c>
      <c r="E171" s="34">
        <v>115.2</v>
      </c>
      <c r="F171" s="34">
        <v>120.9</v>
      </c>
      <c r="G171" s="34">
        <v>120.9</v>
      </c>
      <c r="H171" s="34">
        <v>124.6</v>
      </c>
      <c r="I171" s="34">
        <v>124.6</v>
      </c>
      <c r="J171" s="43"/>
    </row>
    <row r="172" spans="1:10" x14ac:dyDescent="0.25">
      <c r="A172" s="13">
        <v>167</v>
      </c>
      <c r="B172" s="19" t="s">
        <v>31</v>
      </c>
      <c r="C172" s="31">
        <f t="shared" si="59"/>
        <v>0</v>
      </c>
      <c r="D172" s="37">
        <v>0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43"/>
    </row>
    <row r="173" spans="1:10" x14ac:dyDescent="0.25">
      <c r="A173" s="13">
        <v>168</v>
      </c>
      <c r="B173" s="19" t="s">
        <v>10</v>
      </c>
      <c r="C173" s="31">
        <f t="shared" si="59"/>
        <v>0</v>
      </c>
      <c r="D173" s="37">
        <v>0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44"/>
    </row>
    <row r="174" spans="1:10" ht="135" x14ac:dyDescent="0.25">
      <c r="A174" s="13">
        <v>169</v>
      </c>
      <c r="B174" s="30" t="s">
        <v>69</v>
      </c>
      <c r="C174" s="31">
        <f t="shared" si="59"/>
        <v>541.79999999999995</v>
      </c>
      <c r="D174" s="23">
        <f>D175+D176+D177+D178</f>
        <v>100.3</v>
      </c>
      <c r="E174" s="23">
        <f t="shared" ref="E174:I174" si="62">E175+E176+E177+E178</f>
        <v>40.299999999999997</v>
      </c>
      <c r="F174" s="23">
        <f t="shared" si="62"/>
        <v>100.3</v>
      </c>
      <c r="G174" s="23">
        <f t="shared" si="62"/>
        <v>100.3</v>
      </c>
      <c r="H174" s="23">
        <f t="shared" si="62"/>
        <v>100.3</v>
      </c>
      <c r="I174" s="23">
        <f t="shared" si="62"/>
        <v>100.3</v>
      </c>
      <c r="J174" s="42" t="s">
        <v>40</v>
      </c>
    </row>
    <row r="175" spans="1:10" x14ac:dyDescent="0.25">
      <c r="A175" s="13">
        <v>170</v>
      </c>
      <c r="B175" s="19" t="s">
        <v>34</v>
      </c>
      <c r="C175" s="31">
        <f t="shared" si="59"/>
        <v>541.79999999999995</v>
      </c>
      <c r="D175" s="35">
        <v>100.3</v>
      </c>
      <c r="E175" s="35">
        <v>40.299999999999997</v>
      </c>
      <c r="F175" s="35">
        <v>100.3</v>
      </c>
      <c r="G175" s="35">
        <v>100.3</v>
      </c>
      <c r="H175" s="35">
        <v>100.3</v>
      </c>
      <c r="I175" s="35">
        <v>100.3</v>
      </c>
      <c r="J175" s="43"/>
    </row>
    <row r="176" spans="1:10" x14ac:dyDescent="0.25">
      <c r="A176" s="13">
        <v>171</v>
      </c>
      <c r="B176" s="19" t="s">
        <v>2</v>
      </c>
      <c r="C176" s="31">
        <f t="shared" si="59"/>
        <v>0</v>
      </c>
      <c r="D176" s="38">
        <v>0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43"/>
    </row>
    <row r="177" spans="1:10" x14ac:dyDescent="0.25">
      <c r="A177" s="13">
        <v>172</v>
      </c>
      <c r="B177" s="19" t="s">
        <v>31</v>
      </c>
      <c r="C177" s="31">
        <f t="shared" si="59"/>
        <v>0</v>
      </c>
      <c r="D177" s="38">
        <v>0</v>
      </c>
      <c r="E177" s="38">
        <v>0</v>
      </c>
      <c r="F177" s="38">
        <v>0</v>
      </c>
      <c r="G177" s="38">
        <v>0</v>
      </c>
      <c r="H177" s="38">
        <v>0</v>
      </c>
      <c r="I177" s="38">
        <v>0</v>
      </c>
      <c r="J177" s="43"/>
    </row>
    <row r="178" spans="1:10" x14ac:dyDescent="0.25">
      <c r="A178" s="13">
        <v>173</v>
      </c>
      <c r="B178" s="19" t="s">
        <v>10</v>
      </c>
      <c r="C178" s="31">
        <f t="shared" si="59"/>
        <v>0</v>
      </c>
      <c r="D178" s="35">
        <v>0</v>
      </c>
      <c r="E178" s="35">
        <v>0</v>
      </c>
      <c r="F178" s="35">
        <v>0</v>
      </c>
      <c r="G178" s="35">
        <v>0</v>
      </c>
      <c r="H178" s="35">
        <v>0</v>
      </c>
      <c r="I178" s="35">
        <v>0</v>
      </c>
      <c r="J178" s="44"/>
    </row>
    <row r="179" spans="1:10" ht="120" x14ac:dyDescent="0.25">
      <c r="A179" s="13">
        <v>174</v>
      </c>
      <c r="B179" s="30" t="s">
        <v>70</v>
      </c>
      <c r="C179" s="31">
        <f t="shared" si="59"/>
        <v>721</v>
      </c>
      <c r="D179" s="23">
        <f>D180+D181+D182+D183</f>
        <v>211</v>
      </c>
      <c r="E179" s="23">
        <f t="shared" ref="E179:I179" si="63">E180+E181+E182+E183</f>
        <v>54</v>
      </c>
      <c r="F179" s="23">
        <f t="shared" si="63"/>
        <v>114</v>
      </c>
      <c r="G179" s="23">
        <f t="shared" si="63"/>
        <v>114</v>
      </c>
      <c r="H179" s="23">
        <f t="shared" si="63"/>
        <v>114</v>
      </c>
      <c r="I179" s="23">
        <f t="shared" si="63"/>
        <v>114</v>
      </c>
      <c r="J179" s="42" t="s">
        <v>41</v>
      </c>
    </row>
    <row r="180" spans="1:10" x14ac:dyDescent="0.25">
      <c r="A180" s="13">
        <v>175</v>
      </c>
      <c r="B180" s="19" t="s">
        <v>34</v>
      </c>
      <c r="C180" s="31">
        <f t="shared" si="59"/>
        <v>721</v>
      </c>
      <c r="D180" s="35">
        <v>211</v>
      </c>
      <c r="E180" s="35">
        <v>54</v>
      </c>
      <c r="F180" s="35">
        <v>114</v>
      </c>
      <c r="G180" s="35">
        <v>114</v>
      </c>
      <c r="H180" s="35">
        <v>114</v>
      </c>
      <c r="I180" s="35">
        <v>114</v>
      </c>
      <c r="J180" s="43"/>
    </row>
    <row r="181" spans="1:10" x14ac:dyDescent="0.25">
      <c r="A181" s="13">
        <v>176</v>
      </c>
      <c r="B181" s="19" t="s">
        <v>2</v>
      </c>
      <c r="C181" s="31">
        <f t="shared" si="59"/>
        <v>0</v>
      </c>
      <c r="D181" s="39">
        <v>0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43"/>
    </row>
    <row r="182" spans="1:10" x14ac:dyDescent="0.25">
      <c r="A182" s="13">
        <v>177</v>
      </c>
      <c r="B182" s="19" t="s">
        <v>31</v>
      </c>
      <c r="C182" s="31">
        <f t="shared" si="59"/>
        <v>0</v>
      </c>
      <c r="D182" s="39">
        <v>0</v>
      </c>
      <c r="E182" s="39">
        <v>0</v>
      </c>
      <c r="F182" s="39">
        <v>0</v>
      </c>
      <c r="G182" s="39">
        <v>0</v>
      </c>
      <c r="H182" s="39">
        <v>0</v>
      </c>
      <c r="I182" s="39">
        <v>0</v>
      </c>
      <c r="J182" s="43"/>
    </row>
    <row r="183" spans="1:10" x14ac:dyDescent="0.25">
      <c r="A183" s="13">
        <v>178</v>
      </c>
      <c r="B183" s="19" t="s">
        <v>10</v>
      </c>
      <c r="C183" s="31">
        <f t="shared" si="59"/>
        <v>0</v>
      </c>
      <c r="D183" s="35">
        <v>0</v>
      </c>
      <c r="E183" s="35">
        <v>0</v>
      </c>
      <c r="F183" s="35">
        <v>0</v>
      </c>
      <c r="G183" s="35">
        <v>0</v>
      </c>
      <c r="H183" s="35">
        <v>0</v>
      </c>
      <c r="I183" s="35">
        <v>0</v>
      </c>
      <c r="J183" s="44"/>
    </row>
    <row r="184" spans="1:10" ht="90" customHeight="1" x14ac:dyDescent="0.25">
      <c r="A184" s="13">
        <v>179</v>
      </c>
      <c r="B184" s="30" t="s">
        <v>71</v>
      </c>
      <c r="C184" s="40">
        <f t="shared" ref="C184:C188" si="64">SUM(D184:I184)</f>
        <v>425</v>
      </c>
      <c r="D184" s="23">
        <f>D185+D186+D187+D188</f>
        <v>0</v>
      </c>
      <c r="E184" s="23">
        <f t="shared" ref="E184:I184" si="65">E185+E186+E187+E188</f>
        <v>37</v>
      </c>
      <c r="F184" s="23">
        <f t="shared" si="65"/>
        <v>97</v>
      </c>
      <c r="G184" s="23">
        <f t="shared" si="65"/>
        <v>97</v>
      </c>
      <c r="H184" s="23">
        <f t="shared" si="65"/>
        <v>97</v>
      </c>
      <c r="I184" s="23">
        <f t="shared" si="65"/>
        <v>97</v>
      </c>
      <c r="J184" s="42" t="s">
        <v>36</v>
      </c>
    </row>
    <row r="185" spans="1:10" ht="18" customHeight="1" x14ac:dyDescent="0.25">
      <c r="A185" s="13">
        <v>180</v>
      </c>
      <c r="B185" s="19" t="s">
        <v>34</v>
      </c>
      <c r="C185" s="40">
        <f t="shared" si="64"/>
        <v>425</v>
      </c>
      <c r="D185" s="23">
        <v>0</v>
      </c>
      <c r="E185" s="23">
        <v>37</v>
      </c>
      <c r="F185" s="23">
        <v>97</v>
      </c>
      <c r="G185" s="23">
        <v>97</v>
      </c>
      <c r="H185" s="23">
        <v>97</v>
      </c>
      <c r="I185" s="23">
        <v>97</v>
      </c>
      <c r="J185" s="43"/>
    </row>
    <row r="186" spans="1:10" x14ac:dyDescent="0.25">
      <c r="A186" s="13">
        <v>181</v>
      </c>
      <c r="B186" s="19" t="s">
        <v>2</v>
      </c>
      <c r="C186" s="40">
        <f t="shared" si="64"/>
        <v>0</v>
      </c>
      <c r="D186" s="23">
        <v>0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43"/>
    </row>
    <row r="187" spans="1:10" x14ac:dyDescent="0.25">
      <c r="A187" s="13">
        <v>182</v>
      </c>
      <c r="B187" s="19" t="s">
        <v>31</v>
      </c>
      <c r="C187" s="40">
        <f t="shared" si="64"/>
        <v>0</v>
      </c>
      <c r="D187" s="23">
        <v>0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43"/>
    </row>
    <row r="188" spans="1:10" x14ac:dyDescent="0.25">
      <c r="A188" s="13">
        <v>183</v>
      </c>
      <c r="B188" s="19" t="s">
        <v>10</v>
      </c>
      <c r="C188" s="40">
        <f t="shared" si="64"/>
        <v>0</v>
      </c>
      <c r="D188" s="23">
        <v>0</v>
      </c>
      <c r="E188" s="23">
        <v>0</v>
      </c>
      <c r="F188" s="23">
        <v>0</v>
      </c>
      <c r="G188" s="23">
        <v>0</v>
      </c>
      <c r="H188" s="23">
        <v>0</v>
      </c>
      <c r="I188" s="23">
        <v>0</v>
      </c>
      <c r="J188" s="44"/>
    </row>
    <row r="189" spans="1:10" x14ac:dyDescent="0.25">
      <c r="A189" s="15"/>
      <c r="B189" s="16"/>
      <c r="C189" s="17"/>
      <c r="D189" s="17"/>
      <c r="E189" s="17"/>
      <c r="F189" s="17"/>
      <c r="G189" s="17"/>
      <c r="H189" s="17"/>
      <c r="I189" s="17"/>
      <c r="J189" s="18"/>
    </row>
    <row r="190" spans="1:10" x14ac:dyDescent="0.25">
      <c r="A190" s="15"/>
      <c r="B190" s="16"/>
      <c r="C190" s="17"/>
      <c r="D190" s="17"/>
      <c r="E190" s="17"/>
      <c r="F190" s="17"/>
      <c r="G190" s="17"/>
      <c r="H190" s="17"/>
      <c r="I190" s="17"/>
      <c r="J190" s="18"/>
    </row>
    <row r="191" spans="1:10" ht="15.75" x14ac:dyDescent="0.25">
      <c r="A191" s="4"/>
      <c r="B191" s="5"/>
      <c r="C191" s="6"/>
      <c r="D191" s="6"/>
      <c r="E191" s="6"/>
      <c r="F191" s="6"/>
      <c r="G191" s="6"/>
      <c r="H191" s="6"/>
      <c r="I191" s="6"/>
      <c r="J191" s="7"/>
    </row>
    <row r="192" spans="1:10" ht="15.75" x14ac:dyDescent="0.25">
      <c r="A192" s="4"/>
      <c r="B192" s="5"/>
      <c r="C192" s="6"/>
      <c r="D192" s="11"/>
      <c r="E192" s="11"/>
      <c r="F192" s="11"/>
      <c r="G192" s="6"/>
      <c r="H192" s="6"/>
      <c r="I192" s="6"/>
      <c r="J192" s="7"/>
    </row>
    <row r="193" spans="1:10" ht="15.75" x14ac:dyDescent="0.25">
      <c r="A193" s="4"/>
      <c r="B193" s="5"/>
      <c r="C193" s="6"/>
      <c r="D193" s="6"/>
      <c r="E193" s="6"/>
      <c r="F193" s="6"/>
      <c r="G193" s="6"/>
      <c r="H193" s="6"/>
      <c r="I193" s="6"/>
      <c r="J193" s="7"/>
    </row>
    <row r="194" spans="1:10" x14ac:dyDescent="0.25">
      <c r="B194" s="8"/>
      <c r="C194" s="9"/>
      <c r="D194" s="9"/>
      <c r="F194" s="9"/>
      <c r="G194" s="9"/>
      <c r="H194" s="9"/>
      <c r="I194" s="9"/>
      <c r="J194" s="10"/>
    </row>
  </sheetData>
  <mergeCells count="37">
    <mergeCell ref="A3:A4"/>
    <mergeCell ref="B3:B4"/>
    <mergeCell ref="J3:J4"/>
    <mergeCell ref="C3:I3"/>
    <mergeCell ref="D1:J1"/>
    <mergeCell ref="A2:J2"/>
    <mergeCell ref="B26:J26"/>
    <mergeCell ref="B32:J32"/>
    <mergeCell ref="B38:J38"/>
    <mergeCell ref="B44:J44"/>
    <mergeCell ref="B130:J130"/>
    <mergeCell ref="J50:J54"/>
    <mergeCell ref="J55:J59"/>
    <mergeCell ref="J60:J64"/>
    <mergeCell ref="J65:J69"/>
    <mergeCell ref="J70:J74"/>
    <mergeCell ref="J75:J79"/>
    <mergeCell ref="J80:J84"/>
    <mergeCell ref="J85:J89"/>
    <mergeCell ref="J90:J94"/>
    <mergeCell ref="J95:J99"/>
    <mergeCell ref="J100:J104"/>
    <mergeCell ref="J105:J109"/>
    <mergeCell ref="J110:J114"/>
    <mergeCell ref="J115:J119"/>
    <mergeCell ref="J120:J124"/>
    <mergeCell ref="J154:J158"/>
    <mergeCell ref="B136:J136"/>
    <mergeCell ref="B142:J142"/>
    <mergeCell ref="B148:J148"/>
    <mergeCell ref="J125:J129"/>
    <mergeCell ref="J179:J183"/>
    <mergeCell ref="J184:J188"/>
    <mergeCell ref="J159:J163"/>
    <mergeCell ref="J164:J168"/>
    <mergeCell ref="J169:J173"/>
    <mergeCell ref="J174:J178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Мероприятия</vt:lpstr>
      <vt:lpstr>Мероприятия!_ftn1</vt:lpstr>
      <vt:lpstr>Мероприятия!_ftnref1</vt:lpstr>
      <vt:lpstr>Мероприятия!Область_печати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2023-02-22T06:47:03Z</dcterms:modified>
</cp:coreProperties>
</file>