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оказатели" sheetId="6" r:id="rId1"/>
    <sheet name="Мероприятия" sheetId="5" r:id="rId2"/>
  </sheets>
  <calcPr calcId="145621" refMode="R1C1"/>
</workbook>
</file>

<file path=xl/calcChain.xml><?xml version="1.0" encoding="utf-8"?>
<calcChain xmlns="http://schemas.openxmlformats.org/spreadsheetml/2006/main">
  <c r="D75" i="5" l="1"/>
  <c r="D74" i="5"/>
  <c r="F74" i="5"/>
  <c r="G74" i="5"/>
  <c r="H74" i="5"/>
  <c r="I74" i="5"/>
  <c r="F75" i="5"/>
  <c r="G75" i="5"/>
  <c r="H75" i="5"/>
  <c r="I75" i="5"/>
  <c r="F76" i="5"/>
  <c r="G76" i="5"/>
  <c r="H76" i="5"/>
  <c r="I76" i="5"/>
  <c r="E75" i="5"/>
  <c r="E74" i="5"/>
  <c r="D97" i="5"/>
  <c r="C56" i="5" l="1"/>
  <c r="C108" i="5"/>
  <c r="C107" i="5"/>
  <c r="C106" i="5"/>
  <c r="I105" i="5"/>
  <c r="H105" i="5"/>
  <c r="G105" i="5"/>
  <c r="F105" i="5"/>
  <c r="E105" i="5"/>
  <c r="D105" i="5"/>
  <c r="C105" i="5" l="1"/>
  <c r="D60" i="5"/>
  <c r="C74" i="5"/>
  <c r="E88" i="5"/>
  <c r="F88" i="5"/>
  <c r="G88" i="5"/>
  <c r="H88" i="5"/>
  <c r="I88" i="5"/>
  <c r="D88" i="5"/>
  <c r="C104" i="5" l="1"/>
  <c r="C103" i="5"/>
  <c r="C102" i="5"/>
  <c r="I101" i="5"/>
  <c r="H101" i="5"/>
  <c r="G101" i="5"/>
  <c r="F101" i="5"/>
  <c r="E101" i="5"/>
  <c r="D101" i="5"/>
  <c r="C101" i="5" l="1"/>
  <c r="D16" i="5"/>
  <c r="C41" i="5"/>
  <c r="C36" i="5"/>
  <c r="D31" i="5" l="1"/>
  <c r="D26" i="5" s="1"/>
  <c r="E31" i="5"/>
  <c r="E26" i="5" s="1"/>
  <c r="F31" i="5"/>
  <c r="F26" i="5" s="1"/>
  <c r="G31" i="5"/>
  <c r="G26" i="5" s="1"/>
  <c r="H31" i="5"/>
  <c r="H26" i="5" s="1"/>
  <c r="I31" i="5"/>
  <c r="I26" i="5" s="1"/>
  <c r="C46" i="5"/>
  <c r="C51" i="5"/>
  <c r="E59" i="5"/>
  <c r="F59" i="5"/>
  <c r="G59" i="5"/>
  <c r="H59" i="5"/>
  <c r="I59" i="5"/>
  <c r="D59" i="5"/>
  <c r="C66" i="5"/>
  <c r="C71" i="5"/>
  <c r="E84" i="5"/>
  <c r="E76" i="5" s="1"/>
  <c r="F84" i="5"/>
  <c r="G84" i="5"/>
  <c r="H84" i="5"/>
  <c r="I84" i="5"/>
  <c r="D84" i="5"/>
  <c r="D76" i="5" s="1"/>
  <c r="C80" i="5"/>
  <c r="E89" i="5"/>
  <c r="F89" i="5"/>
  <c r="G89" i="5"/>
  <c r="H89" i="5"/>
  <c r="I89" i="5"/>
  <c r="D89" i="5"/>
  <c r="C90" i="5"/>
  <c r="C91" i="5"/>
  <c r="C92" i="5"/>
  <c r="E93" i="5"/>
  <c r="F93" i="5"/>
  <c r="G93" i="5"/>
  <c r="H93" i="5"/>
  <c r="I93" i="5"/>
  <c r="D93" i="5"/>
  <c r="C94" i="5"/>
  <c r="C95" i="5"/>
  <c r="C96" i="5"/>
  <c r="E97" i="5"/>
  <c r="F97" i="5"/>
  <c r="G97" i="5"/>
  <c r="H97" i="5"/>
  <c r="I97" i="5"/>
  <c r="C98" i="5"/>
  <c r="C99" i="5"/>
  <c r="C100" i="5"/>
  <c r="C86" i="5"/>
  <c r="C87" i="5"/>
  <c r="C88" i="5"/>
  <c r="E85" i="5"/>
  <c r="F85" i="5"/>
  <c r="G85" i="5"/>
  <c r="H85" i="5"/>
  <c r="I85" i="5"/>
  <c r="D85" i="5"/>
  <c r="I17" i="5"/>
  <c r="H17" i="5" s="1"/>
  <c r="G17" i="5" s="1"/>
  <c r="F17" i="5" s="1"/>
  <c r="E17" i="5" s="1"/>
  <c r="D17" i="5" s="1"/>
  <c r="C17" i="5" s="1"/>
  <c r="H21" i="5" l="1"/>
  <c r="F61" i="5"/>
  <c r="I21" i="5"/>
  <c r="G21" i="5"/>
  <c r="E21" i="5"/>
  <c r="C31" i="5"/>
  <c r="C84" i="5"/>
  <c r="D61" i="5"/>
  <c r="I61" i="5"/>
  <c r="G61" i="5"/>
  <c r="E61" i="5"/>
  <c r="F21" i="5"/>
  <c r="H61" i="5"/>
  <c r="C26" i="5"/>
  <c r="C61" i="5" l="1"/>
  <c r="D21" i="5"/>
  <c r="C76" i="5"/>
  <c r="C21" i="5"/>
  <c r="C52" i="5"/>
  <c r="C53" i="5"/>
  <c r="C54" i="5"/>
  <c r="C55" i="5"/>
  <c r="E60" i="5"/>
  <c r="F19" i="5"/>
  <c r="G19" i="5"/>
  <c r="H19" i="5"/>
  <c r="I19" i="5"/>
  <c r="D19" i="5"/>
  <c r="F60" i="5"/>
  <c r="G60" i="5"/>
  <c r="H60" i="5"/>
  <c r="I60" i="5"/>
  <c r="D29" i="5"/>
  <c r="D11" i="5" s="1"/>
  <c r="C89" i="5"/>
  <c r="C93" i="5"/>
  <c r="C97" i="5"/>
  <c r="C85" i="5"/>
  <c r="E73" i="5"/>
  <c r="F73" i="5"/>
  <c r="G73" i="5"/>
  <c r="H73" i="5"/>
  <c r="I73" i="5"/>
  <c r="E77" i="5"/>
  <c r="F77" i="5"/>
  <c r="G77" i="5"/>
  <c r="H77" i="5"/>
  <c r="I77" i="5"/>
  <c r="D77" i="5"/>
  <c r="C78" i="5"/>
  <c r="C79" i="5"/>
  <c r="E81" i="5"/>
  <c r="F81" i="5"/>
  <c r="G81" i="5"/>
  <c r="H81" i="5"/>
  <c r="I81" i="5"/>
  <c r="D81" i="5"/>
  <c r="C82" i="5"/>
  <c r="C83" i="5"/>
  <c r="D12" i="5" l="1"/>
  <c r="H58" i="5"/>
  <c r="F58" i="5"/>
  <c r="E58" i="5"/>
  <c r="E19" i="5"/>
  <c r="C81" i="5"/>
  <c r="C77" i="5"/>
  <c r="I58" i="5"/>
  <c r="D73" i="5"/>
  <c r="D58" i="5"/>
  <c r="G58" i="5"/>
  <c r="C59" i="5"/>
  <c r="C75" i="5"/>
  <c r="C70" i="5"/>
  <c r="I68" i="5"/>
  <c r="I63" i="5" s="1"/>
  <c r="G68" i="5"/>
  <c r="G63" i="5" s="1"/>
  <c r="E68" i="5"/>
  <c r="E63" i="5" s="1"/>
  <c r="C69" i="5"/>
  <c r="H68" i="5"/>
  <c r="H63" i="5" s="1"/>
  <c r="F68" i="5"/>
  <c r="F63" i="5" s="1"/>
  <c r="D68" i="5"/>
  <c r="D63" i="5" s="1"/>
  <c r="C65" i="5"/>
  <c r="C64" i="5"/>
  <c r="C49" i="5"/>
  <c r="E50" i="5"/>
  <c r="E20" i="5" s="1"/>
  <c r="F50" i="5"/>
  <c r="F20" i="5" s="1"/>
  <c r="G50" i="5"/>
  <c r="G20" i="5" s="1"/>
  <c r="H50" i="5"/>
  <c r="H20" i="5" s="1"/>
  <c r="I50" i="5"/>
  <c r="I20" i="5" s="1"/>
  <c r="D50" i="5"/>
  <c r="D20" i="5" s="1"/>
  <c r="E29" i="5"/>
  <c r="F29" i="5"/>
  <c r="G29" i="5"/>
  <c r="H29" i="5"/>
  <c r="I29" i="5"/>
  <c r="E30" i="5"/>
  <c r="F30" i="5"/>
  <c r="F13" i="5" s="1"/>
  <c r="F9" i="5" s="1"/>
  <c r="G30" i="5"/>
  <c r="G13" i="5" s="1"/>
  <c r="G9" i="5" s="1"/>
  <c r="H30" i="5"/>
  <c r="H13" i="5" s="1"/>
  <c r="H9" i="5" s="1"/>
  <c r="I30" i="5"/>
  <c r="I13" i="5" s="1"/>
  <c r="I9" i="5" s="1"/>
  <c r="D30" i="5"/>
  <c r="E15" i="5"/>
  <c r="F15" i="5"/>
  <c r="G15" i="5"/>
  <c r="H15" i="5"/>
  <c r="I15" i="5"/>
  <c r="E16" i="5"/>
  <c r="F16" i="5"/>
  <c r="G16" i="5"/>
  <c r="H16" i="5"/>
  <c r="I16" i="5"/>
  <c r="D15" i="5"/>
  <c r="E38" i="5"/>
  <c r="F38" i="5"/>
  <c r="G38" i="5"/>
  <c r="H38" i="5"/>
  <c r="I38" i="5"/>
  <c r="D38" i="5"/>
  <c r="C39" i="5"/>
  <c r="C40" i="5"/>
  <c r="E33" i="5"/>
  <c r="F33" i="5"/>
  <c r="G33" i="5"/>
  <c r="H33" i="5"/>
  <c r="I33" i="5"/>
  <c r="D33" i="5"/>
  <c r="C34" i="5"/>
  <c r="C35" i="5"/>
  <c r="C15" i="5" l="1"/>
  <c r="C63" i="5"/>
  <c r="F28" i="5"/>
  <c r="C73" i="5"/>
  <c r="C16" i="5"/>
  <c r="C68" i="5"/>
  <c r="I8" i="5"/>
  <c r="G8" i="5"/>
  <c r="H8" i="5"/>
  <c r="F8" i="5"/>
  <c r="C30" i="5"/>
  <c r="D13" i="5"/>
  <c r="I24" i="5"/>
  <c r="I12" i="5"/>
  <c r="I11" i="5"/>
  <c r="I7" i="5" s="1"/>
  <c r="G24" i="5"/>
  <c r="G12" i="5"/>
  <c r="G11" i="5"/>
  <c r="G7" i="5" s="1"/>
  <c r="E24" i="5"/>
  <c r="E12" i="5"/>
  <c r="E11" i="5"/>
  <c r="E7" i="5" s="1"/>
  <c r="D24" i="5"/>
  <c r="E25" i="5"/>
  <c r="E13" i="5"/>
  <c r="H12" i="5"/>
  <c r="H24" i="5"/>
  <c r="H11" i="5"/>
  <c r="H7" i="5" s="1"/>
  <c r="F12" i="5"/>
  <c r="F24" i="5"/>
  <c r="F11" i="5"/>
  <c r="F7" i="5" s="1"/>
  <c r="D25" i="5"/>
  <c r="D23" i="5" s="1"/>
  <c r="C50" i="5"/>
  <c r="D7" i="5"/>
  <c r="C58" i="5"/>
  <c r="C19" i="5"/>
  <c r="C20" i="5"/>
  <c r="C60" i="5"/>
  <c r="H48" i="5"/>
  <c r="H25" i="5"/>
  <c r="H23" i="5" s="1"/>
  <c r="F48" i="5"/>
  <c r="F25" i="5"/>
  <c r="I48" i="5"/>
  <c r="I25" i="5"/>
  <c r="G48" i="5"/>
  <c r="G25" i="5"/>
  <c r="G23" i="5" s="1"/>
  <c r="E48" i="5"/>
  <c r="C38" i="5"/>
  <c r="D28" i="5"/>
  <c r="H28" i="5"/>
  <c r="C33" i="5"/>
  <c r="I28" i="5"/>
  <c r="G28" i="5"/>
  <c r="E28" i="5"/>
  <c r="C29" i="5"/>
  <c r="I43" i="5"/>
  <c r="G43" i="5"/>
  <c r="E43" i="5"/>
  <c r="D43" i="5"/>
  <c r="H43" i="5"/>
  <c r="F43" i="5"/>
  <c r="D48" i="5"/>
  <c r="C48" i="5" s="1"/>
  <c r="C44" i="5"/>
  <c r="C45" i="5"/>
  <c r="D9" i="5" l="1"/>
  <c r="D8" i="5"/>
  <c r="D6" i="5" s="1"/>
  <c r="E8" i="5"/>
  <c r="E6" i="5" s="1"/>
  <c r="E9" i="5"/>
  <c r="E23" i="5"/>
  <c r="C12" i="5"/>
  <c r="C7" i="5"/>
  <c r="C25" i="5"/>
  <c r="I23" i="5"/>
  <c r="F23" i="5"/>
  <c r="H6" i="5"/>
  <c r="I6" i="5"/>
  <c r="F6" i="5"/>
  <c r="G6" i="5"/>
  <c r="C24" i="5"/>
  <c r="C11" i="5"/>
  <c r="C13" i="5"/>
  <c r="C28" i="5"/>
  <c r="C43" i="5"/>
  <c r="D14" i="5"/>
  <c r="E14" i="5"/>
  <c r="F14" i="5"/>
  <c r="G14" i="5"/>
  <c r="H14" i="5"/>
  <c r="I14" i="5"/>
  <c r="D18" i="5"/>
  <c r="E18" i="5"/>
  <c r="F18" i="5"/>
  <c r="G18" i="5"/>
  <c r="H18" i="5"/>
  <c r="I18" i="5"/>
  <c r="D10" i="5"/>
  <c r="E10" i="5"/>
  <c r="F10" i="5"/>
  <c r="G10" i="5"/>
  <c r="H10" i="5"/>
  <c r="I10" i="5"/>
  <c r="C9" i="5" l="1"/>
  <c r="C8" i="5"/>
  <c r="C23" i="5"/>
  <c r="C18" i="5"/>
  <c r="C14" i="5"/>
  <c r="C10" i="5"/>
  <c r="C6" i="5" l="1"/>
</calcChain>
</file>

<file path=xl/sharedStrings.xml><?xml version="1.0" encoding="utf-8"?>
<sst xmlns="http://schemas.openxmlformats.org/spreadsheetml/2006/main" count="274" uniqueCount="130">
  <si>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</si>
  <si>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</si>
  <si>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</si>
  <si>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</si>
  <si>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</si>
  <si>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</si>
  <si>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</si>
  <si>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</si>
  <si>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</si>
  <si>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</si>
  <si>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</si>
  <si>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</si>
  <si>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</si>
  <si>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</si>
  <si>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</si>
  <si>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</si>
  <si>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</si>
  <si>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</si>
  <si>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</si>
  <si>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</si>
  <si>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</si>
  <si>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</si>
  <si>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</si>
  <si>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</si>
  <si>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</si>
  <si>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</si>
  <si>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</si>
  <si>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</si>
  <si>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</si>
  <si>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</si>
  <si>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</si>
  <si>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</si>
  <si>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</si>
  <si>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1.1.1.1.</t>
  </si>
  <si>
    <t>1.1.1.2.</t>
  </si>
  <si>
    <t>1.1.1.3.</t>
  </si>
  <si>
    <t>2.2.1.9.</t>
  </si>
  <si>
    <t>2.2.2.1.</t>
  </si>
  <si>
    <t>2.2.1.1., 2.2.1.3., 2.2.1.5., 2.2.1.6., 2.2.1.7.</t>
  </si>
  <si>
    <t>2.2.1.1., 2.2.1.3., 2.2.1.4., 2.2.1.5., 2.2.1.6., 2.2.1.7.</t>
  </si>
  <si>
    <t>2.2.1.1, 2.2.1.2., 2.2.1.3., 2.2.1.4, 2.2.1.7., 2.2.1.8., 2.2.1.9.</t>
  </si>
  <si>
    <t>2.2.1.1., 2.2.1.3, 2.2.1.9.</t>
  </si>
  <si>
    <t>ПОДПРОГРАММА 1.   «Повышение инвестиционной привлекательности Камышловского муниципального района»</t>
  </si>
  <si>
    <t>ПОДПРОГРАММА 2. «Развитие субъектов малого и среднего предпринимательства в Камышловском муниципальном районе»</t>
  </si>
  <si>
    <t>ПЛАН МЕРОПРИЯТИЙ ПО ВЫПОЛНЕНИЮ МУНИЦИПАЛЬНОЙ ПРОГРАММЫ 
«РАЗВИТИЕ ЭКОНОМИЧЕСКОГО ПОТЕНЦИАЛА  
КАМЫШЛОВСКОГО МУНИЦИПАЛЬНОГО РАЙОНА НА ПЕРИОД 2022-2027 ГОДОВ»</t>
  </si>
  <si>
    <t>ЦЕЛИ, ЗАДАЧИ И ЦЕЛЕВЫЕ ПОКАЗАТЕЛИ РЕАЛИЗАЦИИ МУНИЦИПАЛЬНОЙ ПРОГРАММЫ
«РАЗВИТИЕ ЭКОНОМИЧЕСКОГО ПОТЕНЦИАЛА  
КАМЫШЛОВСКОГО МУНИЦИПАЛЬНОГО РАЙОНА НА ПЕРИОД 2022-2027 ГОДОВ»</t>
  </si>
  <si>
    <t xml:space="preserve">№ строки   </t>
  </si>
  <si>
    <t>№ цели, задачи, целевого показателя</t>
  </si>
  <si>
    <t>Наименование цели (целей) и задач, целевых показателей</t>
  </si>
  <si>
    <t xml:space="preserve"> Единица измерения</t>
  </si>
  <si>
    <t>Значение целевого показателя реализации муниципальной программы</t>
  </si>
  <si>
    <t>Справочно: базовое значение целевого показателя (на начало реализации муниципальной программы)</t>
  </si>
  <si>
    <t>Источник  
 значений  
показателей</t>
  </si>
  <si>
    <t>Стратегическая цель: Развитие экономического потенциала Камышловского муниципального района.</t>
  </si>
  <si>
    <t>1.</t>
  </si>
  <si>
    <t>Подпрограмма 1 «Повышение инвестиционной привлекательности Камышловского муниципального района»</t>
  </si>
  <si>
    <t>1.1.</t>
  </si>
  <si>
    <t>Цель 1 Формирование комфортных условий для инвесторов и благоприятного инвестиционного климата, стимулирование привлечения инвестиций в экономику Камышловского муниципального района в объемах и темпах достаточными для обеспечения устойчивого экономического роста</t>
  </si>
  <si>
    <t>1.1.1.</t>
  </si>
  <si>
    <t>Задача 1 Повышение инвестиционной привлекательности района, в том числе за счет повышения уровня доступности и открытости информации, снижения административных барьеров, формирования инвестиционных площадок</t>
  </si>
  <si>
    <t>Объем инвестиций в основной капитал на территории Камышловского муниципального района за счет внебюджетных источников финансирования</t>
  </si>
  <si>
    <t>млн. руб.</t>
  </si>
  <si>
    <t>Сведения, предоставляемые ежеквартально Управлением Федеральной Службы Государственной статистики по Свердловской области и Курганской области по контракту об оказании информационно-статистических услуг</t>
  </si>
  <si>
    <t xml:space="preserve">Количество инвестиционных площадок, всего </t>
  </si>
  <si>
    <t>ед.</t>
  </si>
  <si>
    <t xml:space="preserve">Инвестиционный паспорт Камышловского муниципального района </t>
  </si>
  <si>
    <t>Объем реализации мероприятий "дорожной карты" по повышению позиций Камышловского муниципального района в рейтинге содействия развитию конкуренции и обеспечения условия для благоприятного инвестиционного климата муниципальных образований, расположенных на территории Свердловской области</t>
  </si>
  <si>
    <t>процентов</t>
  </si>
  <si>
    <t>Плана мероприятий («дорожной карты») по улучшению состояния инвестиционного климата в Камышловском муниципальном районе, расположенном на территории Свердловской области, утверждаемый ежегодно постановлением главы Камышловского муниципального района</t>
  </si>
  <si>
    <t>1.1.1.4.</t>
  </si>
  <si>
    <t>Количество опубликований на сайте актуализированной информации</t>
  </si>
  <si>
    <t>Официальный сайт администрации Камышловского муниципального района в сети «Интернет» https://kamyshlovsky-region.ru раздел "Инвестиции".  Отчет о реализации муниципальной программы «Развитие экономического потенциала Камышловского муниципального района на период 2022-2027 годов» из формы №1 Достижение целевых показателей муниципальной программы за отчетный период</t>
  </si>
  <si>
    <t>2.</t>
  </si>
  <si>
    <t>Подпрограмма 2 «Развитие субъектов малого и среднего предпринимательства в Камышловском муниципальном районе»</t>
  </si>
  <si>
    <t>2.2.</t>
  </si>
  <si>
    <t>Цель 2 Содействие развитию малого и среднего предпринимательства на территории Камышловского муниципального района, обеспечение занятости и самозанятости населения Камышловского района</t>
  </si>
  <si>
    <t>2.2.1.</t>
  </si>
  <si>
    <t>Задача 1 Содействовать формированию инфраструктуры поддержки субъектов малого и среднего предпринимательства, оказывать поддержку субъектам малого и среднего предпринимательства</t>
  </si>
  <si>
    <t>2.2.1.1.</t>
  </si>
  <si>
    <t>Сведения, содержащиеся в Едином реестре субъектов малого и среднего предпринимательства, который ведется на официальном сайте Федеральной налоговой службой в сети «Интернет»  https://ofd.nalog.ru/index.html</t>
  </si>
  <si>
    <t>2.2.1.2.</t>
  </si>
  <si>
    <t>2.2.1.3.</t>
  </si>
  <si>
    <t>Количество субъектов малого и среднего предпринимательства, зарегестрированных и осуществляющих деятельность на территории Камышловского муниципального района в расчете на 10000 человек населения</t>
  </si>
  <si>
    <t>Отчет о реализации муниципальной программы «Развитие экономического потенциала Камышловского муниципального района на период 2022-2027 годов» из формы №1 Достижение целевых показателей муниципальной программы за отчетный период</t>
  </si>
  <si>
    <t>2.2.1.4.</t>
  </si>
  <si>
    <t>Количество вновь зарегистрированных субъектов малого и среднего предпринимательства на территории  Камышловского муниципального района</t>
  </si>
  <si>
    <t>2.2.1.5</t>
  </si>
  <si>
    <t>Создание новых рабочих мест</t>
  </si>
  <si>
    <t>2.2.1.6.</t>
  </si>
  <si>
    <t>Численность работников занятых в сфере малого и среднего предпринимательства</t>
  </si>
  <si>
    <t>чел.</t>
  </si>
  <si>
    <t xml:space="preserve">Собственная информация выборочного наблюдения отдела стратегического развития, муниципального заказа и инвестиций о деятельности субъектов малого и среднего предпринимательства
</t>
  </si>
  <si>
    <t>2.2.1.7.</t>
  </si>
  <si>
    <t>Количество субъектов малого и среднего предпринимательства в Камышловском муниципальном районе, получивших муниципальную поддержку в рамках мероприятий настоящей подпрограммы</t>
  </si>
  <si>
    <t xml:space="preserve">Отчет об исполнении бюджета Камышловского муниципального района за отчетный период. Отчет инвестиционного уполномоченного в Камышловском муниципальном районе за отчетный период. Постановление администрации Камышловского муниципального района " Об утверждении переченя муниципального имущества Камышловского муниципального района, предназначенного для предоставления во владение  и (или) в пользование субъектам малого и среднего предпринимательства, физическим лицам, не являющимся индивидуальными предпринимателями  и применяющие специальный налоговый режим  «Налог на профессиональный доход»  и организациям, образующим инфраструктуру поддержки субъектов малого и среднего предпринимательства", утверждаемый по мере необходимости </t>
  </si>
  <si>
    <t>2.2.1.8.</t>
  </si>
  <si>
    <t>Количество объектов, включенных в перечни муниципального имущества, предназначенного для предоставления в аренду субъектам малого и среднего предпринимательства</t>
  </si>
  <si>
    <t xml:space="preserve">Постановление администрации Камышловского муниципального района " Об утверждении переченя муниципального имущества Камышловского муниципального района, предназначенного для предоставления во владение  и (или) в пользование субъектам малого и среднего предпринимательства, физическим лицам, не являющимся индивидуальными предпринимателями  и применяющие специальный налоговый режим  «Налог на профессиональный доход»  и организациям, образующим инфраструктуру поддержки субъектов малого и среднего предпринимательства", утверждаемый по мере необходимости </t>
  </si>
  <si>
    <t>Количество мероприятий, проведенных для субъектов малого и среднего предпринимательства</t>
  </si>
  <si>
    <t>-</t>
  </si>
  <si>
    <t xml:space="preserve">Отчет об исполнении бюджета Камышловского муниципального района за отчетный период. </t>
  </si>
  <si>
    <t>2.2.2.</t>
  </si>
  <si>
    <t>Задача 2 Повышение правовой грамотности и информированности населения Камышловского района в вопросах защиты прав потребителей</t>
  </si>
  <si>
    <t xml:space="preserve">Количество размещенной актуальной информации в области защиты прав потребителей в разделе новости на сайте «Защита прав потребителей» </t>
  </si>
  <si>
    <t>Соглашение от 18.02.2020 года  №58 между Министерством АПК Свердловской области и администрацией МО КМР об информационном взаимодействии в целях обеспечения работы сайта «Защита прав потребителей Свердловской области» (www.potrebitel66.ru)</t>
  </si>
  <si>
    <t>1.1.1.5.</t>
  </si>
  <si>
    <t xml:space="preserve">Темп роста объема инвестиций в основной капитал на территории Камышловского муниципального района, без учета бюджетных средств </t>
  </si>
  <si>
    <t>процентов к 2020 году</t>
  </si>
  <si>
    <r>
      <t>Сведения, предоставляемые ежеквартально Управлением Федеральной Службы Государственной статистики по Свердловской области и Курганской области по контракту об оказании информационно-статистических услуг, Распоряжение Губернатора Свердловской области от 15.06.2022 №120-РГ "</t>
    </r>
    <r>
      <rPr>
        <sz val="11"/>
        <color theme="1"/>
        <rFont val="Liberation Serif"/>
        <family val="1"/>
        <charset val="204"/>
      </rPr>
      <t>Об утверждении распределения по муниципальнымобразованиям, расположенным на территории Свердловской области, значений (уровней) показателей для оценки эффективности Губернатора Свердловской области и деятельности исполнительных органов государственной власти Свердловской области на период до 2030 года</t>
    </r>
    <r>
      <rPr>
        <sz val="12"/>
        <color theme="1"/>
        <rFont val="Liberation Serif"/>
        <family val="1"/>
        <charset val="204"/>
      </rPr>
      <t>"</t>
    </r>
  </si>
  <si>
    <t>Количество субъектов малого и среднего предпринимательства Камышловского муниципального района</t>
  </si>
  <si>
    <t>Количество самозанятых граждан, применяющих специальный налоговый режим «Налог на профессиональный доход»</t>
  </si>
  <si>
    <t>Сведения, содержащиеся в Едином реестре субъектов малого и среднего предпринимательства, который ведется на официальном сайте Федеральной налоговой службой в сети «Интернет»  https://ofd.nalog.ru/index.html, Распоряжение Губернатора Свердловской области от 15.06.2022 №120-РГ "Об утверждении распределения по муниципальным образованиям, расположенным на территории Свердловской области, значений (уровней) показателей для оценки эффективности Губернатора Свердловской области и деятельности исполнительных органов государственной власти Свердловской области на период до 2030 года"</t>
  </si>
  <si>
    <t xml:space="preserve">Данные о количестве плательщиков налога на профессиональный доход в разрезе муниципальных образований, расположенных на территории  Свердловской области УФНС России по Свердловской областина на ежемесячной основе направляет в Министерство инвестиций и развития Свердловской области, Распоряжение Губернатора Свердловской области от 15.06.2022 №120-РГ "Об утверждении распределения по муниципальным образованиям, расположенным на территории Свердловской области, значений (уровней) показателей для оценки эффективности Губернатора Свердловской области и деятельности исполнительных органов государственной власти Свердловской области на период до 2030 года"
</t>
  </si>
  <si>
    <t>1.1.1.5., 1.1.1.2.</t>
  </si>
  <si>
    <t>1.1.1.5., 1.1.1.4.</t>
  </si>
  <si>
    <t xml:space="preserve">Приложение № 2 
к постановлению администрации Камышловского муниципального района
от 30.12.2022г. № 865-ПА
</t>
  </si>
  <si>
    <t>Приложение № 3
к постановлению администрации Камышловского муниципального района                     от 30.12.2022г. № 865-ПА</t>
  </si>
  <si>
    <t>Мероприятие 3.1. Совершенствование нормативно-правовой базы Камышловского муниципального района в сфере развития бизнеса и инвестиционной деятельности</t>
  </si>
  <si>
    <t>Мероприятие 3.2. Формирование перечня инвестиционных площадок</t>
  </si>
  <si>
    <t>Мероприятие 3.3. Организация деятельности Координационного совета по инвестициям и развитию предпринимательства Камышловского муниципального района</t>
  </si>
  <si>
    <t>Мероприятие 3.4. Информационное наполнение сайта администрации Камышловского муниципального района в сети Интернет, введение раздела «Инвестиции»</t>
  </si>
  <si>
    <t>Мероприятие 3.5. Проведение мониторинга инвестиционного климата на территории Камышловского муниципального района и мониторинга в сфере содействия развитию конкуренции</t>
  </si>
  <si>
    <t>Мероприятие 3.6. Предоставление  субсидий на возмещение части затрат по уплате процентов по кредитам, полученным в кредитных организациях субъектами малого и среднего предпринимательства на финансирование проектов, отобранных на конкурсной основе</t>
  </si>
  <si>
    <t>Мероприятие 3.8.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</si>
  <si>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>Мероприятие 3.9. Проведение семинаров, совещаний, «круглых столов» по актуальным вопросам предпринимательской деятельности</t>
  </si>
  <si>
    <t>Мероприятие 3.10. Организация и проведение профессиональных праздников</t>
  </si>
  <si>
    <t>Мероприятие 3.11. Организация и проведение  конкурсов, в том числе профессионального мастерства</t>
  </si>
  <si>
    <t xml:space="preserve">Мероприятие 3.12. Обеспечение деятельности организации инфраструктуры поддержки субъектов малого и среднего предпринимательства </t>
  </si>
  <si>
    <t>Мероприятие 3.13. Размещение актуальной информации в области защиты прав потребителей в разделе новости на сайте "Защита прав потребителей" и на официальном сайте администрации Камышловского муниципального района в сети «Интернет» https://kamyshlovsky-region.ru/</t>
  </si>
  <si>
    <r>
      <t xml:space="preserve">Мероприятие 3.7. Предоставление субсидий </t>
    </r>
    <r>
      <rPr>
        <sz val="12"/>
        <color theme="1"/>
        <rFont val="Liberation Serif"/>
        <family val="1"/>
        <charset val="204"/>
      </rPr>
      <t xml:space="preserve">начинающим субъектам  малого и среднего предпринимательства на создание и развитие  бизнеса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</si>
</sst>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/>
    <xf numFmtId="1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/>
    </xf>
    <xf numFmtId="14" fontId="4" fillId="0" borderId="4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" fontId="4" fillId="0" borderId="6" xfId="0" applyNumberFormat="1" applyFont="1" applyFill="1" applyBorder="1" applyAlignment="1">
      <alignment horizontal="right" vertical="top" wrapText="1"/>
    </xf>
    <xf numFmtId="2" fontId="4" fillId="0" borderId="6" xfId="0" applyNumberFormat="1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5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164" fontId="4" fillId="0" borderId="5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71" zoomScaleNormal="71" workbookViewId="0">
      <pane ySplit="5" topLeftCell="A6" activePane="bottomLeft" state="frozen"/>
      <selection pane="bottomLeft" activeCell="M1" sqref="M1"/>
    </sheetView>
  </sheetViews>
  <sheetFormatPr defaultRowHeight="15" x14ac:dyDescent="0.2"/>
  <cols>
    <col min="1" max="1" width="8.140625" style="10" customWidth="1"/>
    <col min="2" max="2" width="13.28515625" style="11" customWidth="1"/>
    <col min="3" max="3" width="29.85546875" style="12" customWidth="1"/>
    <col min="4" max="4" width="11.28515625" style="13" customWidth="1"/>
    <col min="5" max="10" width="11.42578125" style="12" customWidth="1"/>
    <col min="11" max="11" width="19.140625" style="12" customWidth="1"/>
    <col min="12" max="12" width="48.85546875" style="30" customWidth="1"/>
    <col min="13" max="13" width="61.42578125" style="12" customWidth="1"/>
    <col min="14" max="16384" width="9.140625" style="12"/>
  </cols>
  <sheetData>
    <row r="1" spans="1:12" ht="81" customHeight="1" x14ac:dyDescent="0.2">
      <c r="G1" s="14"/>
      <c r="H1" s="14"/>
      <c r="I1" s="14"/>
      <c r="J1" s="14"/>
      <c r="K1" s="41" t="s">
        <v>115</v>
      </c>
      <c r="L1" s="41"/>
    </row>
    <row r="2" spans="1:12" ht="63.75" customHeight="1" x14ac:dyDescent="0.2">
      <c r="A2" s="32" t="s">
        <v>45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48.75" customHeight="1" x14ac:dyDescent="0.2">
      <c r="A3" s="33" t="s">
        <v>46</v>
      </c>
      <c r="B3" s="34" t="s">
        <v>47</v>
      </c>
      <c r="C3" s="36" t="s">
        <v>48</v>
      </c>
      <c r="D3" s="34" t="s">
        <v>49</v>
      </c>
      <c r="E3" s="37" t="s">
        <v>50</v>
      </c>
      <c r="F3" s="38"/>
      <c r="G3" s="38"/>
      <c r="H3" s="38"/>
      <c r="I3" s="38"/>
      <c r="J3" s="39"/>
      <c r="K3" s="34" t="s">
        <v>51</v>
      </c>
      <c r="L3" s="34" t="s">
        <v>52</v>
      </c>
    </row>
    <row r="4" spans="1:12" ht="55.5" customHeight="1" x14ac:dyDescent="0.2">
      <c r="A4" s="33"/>
      <c r="B4" s="35"/>
      <c r="C4" s="36"/>
      <c r="D4" s="35"/>
      <c r="E4" s="31" t="s">
        <v>27</v>
      </c>
      <c r="F4" s="31" t="s">
        <v>28</v>
      </c>
      <c r="G4" s="31" t="s">
        <v>29</v>
      </c>
      <c r="H4" s="31" t="s">
        <v>30</v>
      </c>
      <c r="I4" s="31" t="s">
        <v>31</v>
      </c>
      <c r="J4" s="31" t="s">
        <v>32</v>
      </c>
      <c r="K4" s="35"/>
      <c r="L4" s="35"/>
    </row>
    <row r="5" spans="1:12" x14ac:dyDescent="0.2">
      <c r="A5" s="15">
        <v>1</v>
      </c>
      <c r="B5" s="16">
        <v>2</v>
      </c>
      <c r="C5" s="17">
        <v>3</v>
      </c>
      <c r="D5" s="16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8">
        <v>12</v>
      </c>
    </row>
    <row r="6" spans="1:12" x14ac:dyDescent="0.2">
      <c r="A6" s="43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x14ac:dyDescent="0.2">
      <c r="A7" s="15">
        <v>1</v>
      </c>
      <c r="B7" s="19" t="s">
        <v>54</v>
      </c>
      <c r="C7" s="46" t="s">
        <v>55</v>
      </c>
      <c r="D7" s="47"/>
      <c r="E7" s="47"/>
      <c r="F7" s="47"/>
      <c r="G7" s="47"/>
      <c r="H7" s="47"/>
      <c r="I7" s="47"/>
      <c r="J7" s="47"/>
      <c r="K7" s="47"/>
      <c r="L7" s="48"/>
    </row>
    <row r="8" spans="1:12" x14ac:dyDescent="0.2">
      <c r="A8" s="15">
        <v>2</v>
      </c>
      <c r="B8" s="19" t="s">
        <v>56</v>
      </c>
      <c r="C8" s="46" t="s">
        <v>57</v>
      </c>
      <c r="D8" s="47"/>
      <c r="E8" s="47"/>
      <c r="F8" s="47"/>
      <c r="G8" s="47"/>
      <c r="H8" s="47"/>
      <c r="I8" s="47"/>
      <c r="J8" s="47"/>
      <c r="K8" s="47"/>
      <c r="L8" s="48"/>
    </row>
    <row r="9" spans="1:12" x14ac:dyDescent="0.2">
      <c r="A9" s="15">
        <v>3</v>
      </c>
      <c r="B9" s="19" t="s">
        <v>58</v>
      </c>
      <c r="C9" s="46" t="s">
        <v>59</v>
      </c>
      <c r="D9" s="47"/>
      <c r="E9" s="47"/>
      <c r="F9" s="47"/>
      <c r="G9" s="47"/>
      <c r="H9" s="47"/>
      <c r="I9" s="47"/>
      <c r="J9" s="47"/>
      <c r="K9" s="47"/>
      <c r="L9" s="48"/>
    </row>
    <row r="10" spans="1:12" ht="105" x14ac:dyDescent="0.2">
      <c r="A10" s="15">
        <v>4</v>
      </c>
      <c r="B10" s="20" t="s">
        <v>33</v>
      </c>
      <c r="C10" s="4" t="s">
        <v>60</v>
      </c>
      <c r="D10" s="31" t="s">
        <v>61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299.18</v>
      </c>
      <c r="L10" s="5" t="s">
        <v>62</v>
      </c>
    </row>
    <row r="11" spans="1:12" ht="45" x14ac:dyDescent="0.2">
      <c r="A11" s="15">
        <v>5</v>
      </c>
      <c r="B11" s="20" t="s">
        <v>34</v>
      </c>
      <c r="C11" s="22" t="s">
        <v>63</v>
      </c>
      <c r="D11" s="31" t="s">
        <v>64</v>
      </c>
      <c r="E11" s="23">
        <v>10</v>
      </c>
      <c r="F11" s="23">
        <v>10</v>
      </c>
      <c r="G11" s="23">
        <v>10</v>
      </c>
      <c r="H11" s="23">
        <v>10</v>
      </c>
      <c r="I11" s="23">
        <v>10</v>
      </c>
      <c r="J11" s="23">
        <v>10</v>
      </c>
      <c r="K11" s="23">
        <v>10</v>
      </c>
      <c r="L11" s="5" t="s">
        <v>65</v>
      </c>
    </row>
    <row r="12" spans="1:12" ht="202.5" customHeight="1" x14ac:dyDescent="0.2">
      <c r="A12" s="15">
        <v>6</v>
      </c>
      <c r="B12" s="24" t="s">
        <v>35</v>
      </c>
      <c r="C12" s="22" t="s">
        <v>66</v>
      </c>
      <c r="D12" s="31" t="s">
        <v>67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80</v>
      </c>
      <c r="L12" s="25" t="s">
        <v>68</v>
      </c>
    </row>
    <row r="13" spans="1:12" ht="150" x14ac:dyDescent="0.2">
      <c r="A13" s="15">
        <v>7</v>
      </c>
      <c r="B13" s="20" t="s">
        <v>69</v>
      </c>
      <c r="C13" s="22" t="s">
        <v>70</v>
      </c>
      <c r="D13" s="31" t="s">
        <v>64</v>
      </c>
      <c r="E13" s="23">
        <v>12</v>
      </c>
      <c r="F13" s="23">
        <v>12</v>
      </c>
      <c r="G13" s="23">
        <v>12</v>
      </c>
      <c r="H13" s="23">
        <v>12</v>
      </c>
      <c r="I13" s="23">
        <v>12</v>
      </c>
      <c r="J13" s="23">
        <v>12</v>
      </c>
      <c r="K13" s="23">
        <v>12</v>
      </c>
      <c r="L13" s="25" t="s">
        <v>71</v>
      </c>
    </row>
    <row r="14" spans="1:12" ht="220.5" x14ac:dyDescent="0.2">
      <c r="A14" s="15">
        <v>8</v>
      </c>
      <c r="B14" s="20" t="s">
        <v>105</v>
      </c>
      <c r="C14" s="22" t="s">
        <v>106</v>
      </c>
      <c r="D14" s="31" t="s">
        <v>107</v>
      </c>
      <c r="E14" s="23">
        <v>109.2</v>
      </c>
      <c r="F14" s="23">
        <v>114.6</v>
      </c>
      <c r="G14" s="23">
        <v>120.7</v>
      </c>
      <c r="H14" s="23">
        <v>127.8</v>
      </c>
      <c r="I14" s="23">
        <v>140.6</v>
      </c>
      <c r="J14" s="23">
        <v>154.6</v>
      </c>
      <c r="K14" s="23">
        <v>100</v>
      </c>
      <c r="L14" s="5" t="s">
        <v>108</v>
      </c>
    </row>
    <row r="15" spans="1:12" x14ac:dyDescent="0.2">
      <c r="A15" s="15">
        <v>9</v>
      </c>
      <c r="B15" s="19" t="s">
        <v>72</v>
      </c>
      <c r="C15" s="46" t="s">
        <v>73</v>
      </c>
      <c r="D15" s="47"/>
      <c r="E15" s="47"/>
      <c r="F15" s="47"/>
      <c r="G15" s="47"/>
      <c r="H15" s="47"/>
      <c r="I15" s="47"/>
      <c r="J15" s="47"/>
      <c r="K15" s="47"/>
      <c r="L15" s="48"/>
    </row>
    <row r="16" spans="1:12" x14ac:dyDescent="0.2">
      <c r="A16" s="15">
        <v>10</v>
      </c>
      <c r="B16" s="19" t="s">
        <v>74</v>
      </c>
      <c r="C16" s="46" t="s">
        <v>75</v>
      </c>
      <c r="D16" s="47"/>
      <c r="E16" s="47"/>
      <c r="F16" s="47"/>
      <c r="G16" s="47"/>
      <c r="H16" s="47"/>
      <c r="I16" s="47"/>
      <c r="J16" s="47"/>
      <c r="K16" s="47"/>
      <c r="L16" s="48"/>
    </row>
    <row r="17" spans="1:12" x14ac:dyDescent="0.2">
      <c r="A17" s="15">
        <v>11</v>
      </c>
      <c r="B17" s="19" t="s">
        <v>76</v>
      </c>
      <c r="C17" s="46" t="s">
        <v>77</v>
      </c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240" x14ac:dyDescent="0.2">
      <c r="A18" s="15">
        <v>12</v>
      </c>
      <c r="B18" s="24" t="s">
        <v>78</v>
      </c>
      <c r="C18" s="22" t="s">
        <v>109</v>
      </c>
      <c r="D18" s="31" t="s">
        <v>64</v>
      </c>
      <c r="E18" s="42">
        <v>346</v>
      </c>
      <c r="F18" s="42">
        <v>349</v>
      </c>
      <c r="G18" s="42">
        <v>353</v>
      </c>
      <c r="H18" s="42">
        <v>355</v>
      </c>
      <c r="I18" s="42">
        <v>355</v>
      </c>
      <c r="J18" s="42">
        <v>355</v>
      </c>
      <c r="K18" s="26">
        <v>337</v>
      </c>
      <c r="L18" s="5" t="s">
        <v>111</v>
      </c>
    </row>
    <row r="19" spans="1:12" ht="253.5" customHeight="1" x14ac:dyDescent="0.2">
      <c r="A19" s="15">
        <v>13</v>
      </c>
      <c r="B19" s="24" t="s">
        <v>80</v>
      </c>
      <c r="C19" s="22" t="s">
        <v>110</v>
      </c>
      <c r="D19" s="31" t="s">
        <v>90</v>
      </c>
      <c r="E19" s="42">
        <v>154</v>
      </c>
      <c r="F19" s="42">
        <v>168</v>
      </c>
      <c r="G19" s="42">
        <v>176</v>
      </c>
      <c r="H19" s="42">
        <v>183</v>
      </c>
      <c r="I19" s="42">
        <v>191</v>
      </c>
      <c r="J19" s="42">
        <v>191</v>
      </c>
      <c r="K19" s="26">
        <v>124</v>
      </c>
      <c r="L19" s="25" t="s">
        <v>112</v>
      </c>
    </row>
    <row r="20" spans="1:12" ht="150" x14ac:dyDescent="0.2">
      <c r="A20" s="15">
        <v>14</v>
      </c>
      <c r="B20" s="24" t="s">
        <v>81</v>
      </c>
      <c r="C20" s="22" t="s">
        <v>82</v>
      </c>
      <c r="D20" s="31" t="s">
        <v>64</v>
      </c>
      <c r="E20" s="21">
        <v>119.65</v>
      </c>
      <c r="F20" s="21">
        <v>119.65</v>
      </c>
      <c r="G20" s="21">
        <v>119.65</v>
      </c>
      <c r="H20" s="21">
        <v>119.65</v>
      </c>
      <c r="I20" s="21">
        <v>119.65</v>
      </c>
      <c r="J20" s="21">
        <v>119.65</v>
      </c>
      <c r="K20" s="27">
        <v>119.65</v>
      </c>
      <c r="L20" s="25" t="s">
        <v>83</v>
      </c>
    </row>
    <row r="21" spans="1:12" ht="105" x14ac:dyDescent="0.2">
      <c r="A21" s="15">
        <v>15</v>
      </c>
      <c r="B21" s="24" t="s">
        <v>84</v>
      </c>
      <c r="C21" s="22" t="s">
        <v>85</v>
      </c>
      <c r="D21" s="31" t="s">
        <v>64</v>
      </c>
      <c r="E21" s="23">
        <v>32</v>
      </c>
      <c r="F21" s="23">
        <v>32</v>
      </c>
      <c r="G21" s="23">
        <v>32</v>
      </c>
      <c r="H21" s="23">
        <v>32</v>
      </c>
      <c r="I21" s="23">
        <v>32</v>
      </c>
      <c r="J21" s="23">
        <v>32</v>
      </c>
      <c r="K21" s="23">
        <v>32</v>
      </c>
      <c r="L21" s="5" t="s">
        <v>79</v>
      </c>
    </row>
    <row r="22" spans="1:12" ht="90" x14ac:dyDescent="0.2">
      <c r="A22" s="15">
        <v>16</v>
      </c>
      <c r="B22" s="28" t="s">
        <v>86</v>
      </c>
      <c r="C22" s="22" t="s">
        <v>87</v>
      </c>
      <c r="D22" s="31" t="s">
        <v>64</v>
      </c>
      <c r="E22" s="23">
        <v>7</v>
      </c>
      <c r="F22" s="23">
        <v>7</v>
      </c>
      <c r="G22" s="23">
        <v>7</v>
      </c>
      <c r="H22" s="23">
        <v>7</v>
      </c>
      <c r="I22" s="23">
        <v>7</v>
      </c>
      <c r="J22" s="23">
        <v>7</v>
      </c>
      <c r="K22" s="23">
        <v>7</v>
      </c>
      <c r="L22" s="5" t="s">
        <v>79</v>
      </c>
    </row>
    <row r="23" spans="1:12" ht="90" x14ac:dyDescent="0.2">
      <c r="A23" s="15">
        <v>17</v>
      </c>
      <c r="B23" s="28" t="s">
        <v>88</v>
      </c>
      <c r="C23" s="22" t="s">
        <v>89</v>
      </c>
      <c r="D23" s="31" t="s">
        <v>90</v>
      </c>
      <c r="E23" s="23">
        <v>1705</v>
      </c>
      <c r="F23" s="23">
        <v>1712</v>
      </c>
      <c r="G23" s="23">
        <v>1719</v>
      </c>
      <c r="H23" s="23">
        <v>1726</v>
      </c>
      <c r="I23" s="23">
        <v>1733</v>
      </c>
      <c r="J23" s="23">
        <v>1740</v>
      </c>
      <c r="K23" s="23">
        <v>1698</v>
      </c>
      <c r="L23" s="5" t="s">
        <v>91</v>
      </c>
    </row>
    <row r="24" spans="1:12" ht="300" x14ac:dyDescent="0.2">
      <c r="A24" s="15">
        <v>18</v>
      </c>
      <c r="B24" s="28" t="s">
        <v>92</v>
      </c>
      <c r="C24" s="22" t="s">
        <v>93</v>
      </c>
      <c r="D24" s="31" t="s">
        <v>64</v>
      </c>
      <c r="E24" s="23">
        <v>19</v>
      </c>
      <c r="F24" s="23">
        <v>19</v>
      </c>
      <c r="G24" s="23">
        <v>20</v>
      </c>
      <c r="H24" s="23">
        <v>20</v>
      </c>
      <c r="I24" s="23">
        <v>20</v>
      </c>
      <c r="J24" s="23">
        <v>25</v>
      </c>
      <c r="K24" s="23">
        <v>18</v>
      </c>
      <c r="L24" s="25" t="s">
        <v>94</v>
      </c>
    </row>
    <row r="25" spans="1:12" ht="225" x14ac:dyDescent="0.2">
      <c r="A25" s="15">
        <v>19</v>
      </c>
      <c r="B25" s="28" t="s">
        <v>95</v>
      </c>
      <c r="C25" s="22" t="s">
        <v>96</v>
      </c>
      <c r="D25" s="31" t="s">
        <v>64</v>
      </c>
      <c r="E25" s="23">
        <v>11</v>
      </c>
      <c r="F25" s="23">
        <v>12</v>
      </c>
      <c r="G25" s="23">
        <v>13</v>
      </c>
      <c r="H25" s="23">
        <v>14</v>
      </c>
      <c r="I25" s="23">
        <v>15</v>
      </c>
      <c r="J25" s="23">
        <v>16</v>
      </c>
      <c r="K25" s="23">
        <v>10</v>
      </c>
      <c r="L25" s="25" t="s">
        <v>97</v>
      </c>
    </row>
    <row r="26" spans="1:12" ht="60" x14ac:dyDescent="0.2">
      <c r="A26" s="15">
        <v>20</v>
      </c>
      <c r="B26" s="28" t="s">
        <v>36</v>
      </c>
      <c r="C26" s="22" t="s">
        <v>98</v>
      </c>
      <c r="D26" s="31" t="s">
        <v>64</v>
      </c>
      <c r="E26" s="23">
        <v>2</v>
      </c>
      <c r="F26" s="23">
        <v>2</v>
      </c>
      <c r="G26" s="23">
        <v>2</v>
      </c>
      <c r="H26" s="23">
        <v>2</v>
      </c>
      <c r="I26" s="23">
        <v>2</v>
      </c>
      <c r="J26" s="23">
        <v>2</v>
      </c>
      <c r="K26" s="23" t="s">
        <v>99</v>
      </c>
      <c r="L26" s="25" t="s">
        <v>100</v>
      </c>
    </row>
    <row r="27" spans="1:12" x14ac:dyDescent="0.2">
      <c r="A27" s="15">
        <v>21</v>
      </c>
      <c r="B27" s="24" t="s">
        <v>101</v>
      </c>
      <c r="C27" s="49" t="s">
        <v>102</v>
      </c>
      <c r="D27" s="50"/>
      <c r="E27" s="50"/>
      <c r="F27" s="50"/>
      <c r="G27" s="50"/>
      <c r="H27" s="50"/>
      <c r="I27" s="50"/>
      <c r="J27" s="50"/>
      <c r="K27" s="50"/>
      <c r="L27" s="51"/>
    </row>
    <row r="28" spans="1:12" ht="105" x14ac:dyDescent="0.2">
      <c r="A28" s="15">
        <v>22</v>
      </c>
      <c r="B28" s="24" t="s">
        <v>37</v>
      </c>
      <c r="C28" s="22" t="s">
        <v>103</v>
      </c>
      <c r="D28" s="31" t="s">
        <v>64</v>
      </c>
      <c r="E28" s="29">
        <v>12</v>
      </c>
      <c r="F28" s="29">
        <v>12</v>
      </c>
      <c r="G28" s="29">
        <v>12</v>
      </c>
      <c r="H28" s="29">
        <v>12</v>
      </c>
      <c r="I28" s="29">
        <v>12</v>
      </c>
      <c r="J28" s="29">
        <v>12</v>
      </c>
      <c r="K28" s="29">
        <v>3</v>
      </c>
      <c r="L28" s="25" t="s">
        <v>104</v>
      </c>
    </row>
    <row r="29" spans="1:12" x14ac:dyDescent="0.2">
      <c r="A29" s="12"/>
      <c r="B29" s="12"/>
      <c r="D29" s="12"/>
      <c r="L29" s="12"/>
    </row>
    <row r="30" spans="1:12" x14ac:dyDescent="0.2">
      <c r="A30" s="12"/>
      <c r="B30" s="12"/>
      <c r="D30" s="12"/>
      <c r="L30" s="12"/>
    </row>
    <row r="31" spans="1:12" x14ac:dyDescent="0.2">
      <c r="A31" s="12"/>
      <c r="B31" s="12"/>
      <c r="D31" s="12"/>
      <c r="L31" s="12"/>
    </row>
    <row r="32" spans="1:12" x14ac:dyDescent="0.2">
      <c r="A32" s="12"/>
      <c r="B32" s="12"/>
      <c r="D32" s="12"/>
      <c r="L32" s="12"/>
    </row>
  </sheetData>
  <mergeCells count="17">
    <mergeCell ref="K1:L1"/>
    <mergeCell ref="A2:L2"/>
    <mergeCell ref="A3:A4"/>
    <mergeCell ref="B3:B4"/>
    <mergeCell ref="C3:C4"/>
    <mergeCell ref="D3:D4"/>
    <mergeCell ref="E3:J3"/>
    <mergeCell ref="K3:K4"/>
    <mergeCell ref="L3:L4"/>
    <mergeCell ref="C17:L17"/>
    <mergeCell ref="C27:L27"/>
    <mergeCell ref="A6:L6"/>
    <mergeCell ref="C7:L7"/>
    <mergeCell ref="C8:L8"/>
    <mergeCell ref="C9:L9"/>
    <mergeCell ref="C15:L15"/>
    <mergeCell ref="C16:L16"/>
  </mergeCells>
  <pageMargins left="0.25" right="0.25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abSelected="1" zoomScale="71" zoomScaleNormal="71" workbookViewId="0">
      <pane ySplit="5" topLeftCell="A6" activePane="bottomLeft" state="frozen"/>
      <selection pane="bottomLeft" activeCell="A3" sqref="A3:J110"/>
    </sheetView>
  </sheetViews>
  <sheetFormatPr defaultRowHeight="14.25" x14ac:dyDescent="0.2"/>
  <cols>
    <col min="1" max="1" width="9.140625" style="1"/>
    <col min="2" max="2" width="64.140625" style="2" customWidth="1"/>
    <col min="3" max="3" width="18.28515625" style="1" customWidth="1"/>
    <col min="4" max="4" width="16.28515625" style="1" customWidth="1"/>
    <col min="5" max="9" width="12" style="1" customWidth="1"/>
    <col min="10" max="10" width="28.7109375" style="7" customWidth="1"/>
    <col min="11" max="13" width="9.140625" style="1"/>
    <col min="14" max="14" width="78.42578125" style="1" customWidth="1"/>
    <col min="15" max="16384" width="9.140625" style="1"/>
  </cols>
  <sheetData>
    <row r="1" spans="1:10" ht="80.25" customHeight="1" x14ac:dyDescent="0.2">
      <c r="D1" s="8"/>
      <c r="E1" s="8"/>
      <c r="F1" s="8"/>
      <c r="G1" s="8"/>
      <c r="H1" s="41" t="s">
        <v>116</v>
      </c>
      <c r="I1" s="41"/>
      <c r="J1" s="41"/>
    </row>
    <row r="2" spans="1:10" ht="58.5" customHeight="1" x14ac:dyDescent="0.2">
      <c r="A2" s="40" t="s">
        <v>44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43.5" customHeight="1" x14ac:dyDescent="0.2">
      <c r="A3" s="52" t="s">
        <v>13</v>
      </c>
      <c r="B3" s="53" t="s">
        <v>23</v>
      </c>
      <c r="C3" s="43" t="s">
        <v>14</v>
      </c>
      <c r="D3" s="44"/>
      <c r="E3" s="44"/>
      <c r="F3" s="44"/>
      <c r="G3" s="44"/>
      <c r="H3" s="44"/>
      <c r="I3" s="44"/>
      <c r="J3" s="54" t="s">
        <v>26</v>
      </c>
    </row>
    <row r="4" spans="1:10" ht="72" customHeight="1" x14ac:dyDescent="0.2">
      <c r="A4" s="52"/>
      <c r="B4" s="55"/>
      <c r="C4" s="3" t="s">
        <v>0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  <c r="J4" s="56"/>
    </row>
    <row r="5" spans="1:10" ht="15" x14ac:dyDescent="0.2">
      <c r="A5" s="3">
        <v>1</v>
      </c>
      <c r="B5" s="31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11</v>
      </c>
    </row>
    <row r="6" spans="1:10" ht="30" x14ac:dyDescent="0.2">
      <c r="A6" s="31">
        <v>1</v>
      </c>
      <c r="B6" s="4" t="s">
        <v>15</v>
      </c>
      <c r="C6" s="57">
        <f t="shared" ref="C6:C21" si="0">SUM(D6:I6)</f>
        <v>4043.2489999999998</v>
      </c>
      <c r="D6" s="58">
        <f>D7+D8</f>
        <v>263.24900000000002</v>
      </c>
      <c r="E6" s="58">
        <f t="shared" ref="E6:I6" si="1">E7+E8</f>
        <v>300</v>
      </c>
      <c r="F6" s="58">
        <f t="shared" si="1"/>
        <v>810</v>
      </c>
      <c r="G6" s="58">
        <f t="shared" si="1"/>
        <v>810</v>
      </c>
      <c r="H6" s="58">
        <f t="shared" si="1"/>
        <v>930</v>
      </c>
      <c r="I6" s="58">
        <f t="shared" si="1"/>
        <v>930</v>
      </c>
      <c r="J6" s="3" t="s">
        <v>1</v>
      </c>
    </row>
    <row r="7" spans="1:10" ht="15" x14ac:dyDescent="0.2">
      <c r="A7" s="31">
        <v>2</v>
      </c>
      <c r="B7" s="4" t="s">
        <v>2</v>
      </c>
      <c r="C7" s="57">
        <f t="shared" si="0"/>
        <v>0</v>
      </c>
      <c r="D7" s="57">
        <f t="shared" ref="D7:I7" si="2">D11+D15+D19</f>
        <v>0</v>
      </c>
      <c r="E7" s="57">
        <f t="shared" si="2"/>
        <v>0</v>
      </c>
      <c r="F7" s="57">
        <f t="shared" si="2"/>
        <v>0</v>
      </c>
      <c r="G7" s="57">
        <f t="shared" si="2"/>
        <v>0</v>
      </c>
      <c r="H7" s="57">
        <f t="shared" si="2"/>
        <v>0</v>
      </c>
      <c r="I7" s="57">
        <f t="shared" si="2"/>
        <v>0</v>
      </c>
      <c r="J7" s="3" t="s">
        <v>1</v>
      </c>
    </row>
    <row r="8" spans="1:10" ht="15" x14ac:dyDescent="0.2">
      <c r="A8" s="31">
        <v>3</v>
      </c>
      <c r="B8" s="4" t="s">
        <v>3</v>
      </c>
      <c r="C8" s="57">
        <f t="shared" si="0"/>
        <v>4043.2489999999998</v>
      </c>
      <c r="D8" s="57">
        <f>D13+D16+D20</f>
        <v>263.24900000000002</v>
      </c>
      <c r="E8" s="57">
        <f t="shared" ref="E8:I8" si="3">E13+E16+E20</f>
        <v>300</v>
      </c>
      <c r="F8" s="57">
        <f t="shared" si="3"/>
        <v>810</v>
      </c>
      <c r="G8" s="57">
        <f t="shared" si="3"/>
        <v>810</v>
      </c>
      <c r="H8" s="57">
        <f t="shared" si="3"/>
        <v>930</v>
      </c>
      <c r="I8" s="57">
        <f t="shared" si="3"/>
        <v>930</v>
      </c>
      <c r="J8" s="3" t="s">
        <v>1</v>
      </c>
    </row>
    <row r="9" spans="1:10" ht="15" x14ac:dyDescent="0.2">
      <c r="A9" s="31">
        <v>4</v>
      </c>
      <c r="B9" s="4" t="s">
        <v>24</v>
      </c>
      <c r="C9" s="57">
        <f t="shared" si="0"/>
        <v>2279.2489999999998</v>
      </c>
      <c r="D9" s="57">
        <f>D13+D17+D21</f>
        <v>263.24900000000002</v>
      </c>
      <c r="E9" s="57">
        <f t="shared" ref="E9:I9" si="4">E13+E17+E21</f>
        <v>300</v>
      </c>
      <c r="F9" s="57">
        <f t="shared" si="4"/>
        <v>429</v>
      </c>
      <c r="G9" s="57">
        <f t="shared" si="4"/>
        <v>429</v>
      </c>
      <c r="H9" s="57">
        <f t="shared" si="4"/>
        <v>429</v>
      </c>
      <c r="I9" s="57">
        <f t="shared" si="4"/>
        <v>429</v>
      </c>
      <c r="J9" s="3" t="s">
        <v>1</v>
      </c>
    </row>
    <row r="10" spans="1:10" ht="15" x14ac:dyDescent="0.2">
      <c r="A10" s="31">
        <v>5</v>
      </c>
      <c r="B10" s="4" t="s">
        <v>4</v>
      </c>
      <c r="C10" s="57">
        <f t="shared" si="0"/>
        <v>0</v>
      </c>
      <c r="D10" s="57">
        <f t="shared" ref="D10:I10" si="5">D11+D13</f>
        <v>0</v>
      </c>
      <c r="E10" s="57">
        <f t="shared" si="5"/>
        <v>0</v>
      </c>
      <c r="F10" s="57">
        <f t="shared" si="5"/>
        <v>0</v>
      </c>
      <c r="G10" s="57">
        <f t="shared" si="5"/>
        <v>0</v>
      </c>
      <c r="H10" s="57">
        <f t="shared" si="5"/>
        <v>0</v>
      </c>
      <c r="I10" s="57">
        <f t="shared" si="5"/>
        <v>0</v>
      </c>
      <c r="J10" s="3" t="s">
        <v>1</v>
      </c>
    </row>
    <row r="11" spans="1:10" ht="15" x14ac:dyDescent="0.2">
      <c r="A11" s="31">
        <v>6</v>
      </c>
      <c r="B11" s="4" t="s">
        <v>2</v>
      </c>
      <c r="C11" s="57">
        <f t="shared" si="0"/>
        <v>0</v>
      </c>
      <c r="D11" s="57">
        <f t="shared" ref="D11:I11" si="6">D29+D64</f>
        <v>0</v>
      </c>
      <c r="E11" s="57">
        <f t="shared" si="6"/>
        <v>0</v>
      </c>
      <c r="F11" s="57">
        <f t="shared" si="6"/>
        <v>0</v>
      </c>
      <c r="G11" s="57">
        <f t="shared" si="6"/>
        <v>0</v>
      </c>
      <c r="H11" s="57">
        <f t="shared" si="6"/>
        <v>0</v>
      </c>
      <c r="I11" s="57">
        <f t="shared" si="6"/>
        <v>0</v>
      </c>
      <c r="J11" s="3" t="s">
        <v>1</v>
      </c>
    </row>
    <row r="12" spans="1:10" ht="15" x14ac:dyDescent="0.2">
      <c r="A12" s="31">
        <v>7</v>
      </c>
      <c r="B12" s="4" t="s">
        <v>3</v>
      </c>
      <c r="C12" s="57">
        <f t="shared" si="0"/>
        <v>0</v>
      </c>
      <c r="D12" s="57">
        <f t="shared" ref="D12:I13" si="7">D29+D64</f>
        <v>0</v>
      </c>
      <c r="E12" s="57">
        <f t="shared" si="7"/>
        <v>0</v>
      </c>
      <c r="F12" s="57">
        <f t="shared" si="7"/>
        <v>0</v>
      </c>
      <c r="G12" s="57">
        <f t="shared" si="7"/>
        <v>0</v>
      </c>
      <c r="H12" s="57">
        <f t="shared" si="7"/>
        <v>0</v>
      </c>
      <c r="I12" s="57">
        <f t="shared" si="7"/>
        <v>0</v>
      </c>
      <c r="J12" s="3"/>
    </row>
    <row r="13" spans="1:10" ht="15" x14ac:dyDescent="0.2">
      <c r="A13" s="31">
        <v>8</v>
      </c>
      <c r="B13" s="4" t="s">
        <v>24</v>
      </c>
      <c r="C13" s="57">
        <f t="shared" si="0"/>
        <v>0</v>
      </c>
      <c r="D13" s="57">
        <f t="shared" si="7"/>
        <v>0</v>
      </c>
      <c r="E13" s="57">
        <f t="shared" si="7"/>
        <v>0</v>
      </c>
      <c r="F13" s="57">
        <f t="shared" si="7"/>
        <v>0</v>
      </c>
      <c r="G13" s="57">
        <f t="shared" si="7"/>
        <v>0</v>
      </c>
      <c r="H13" s="57">
        <f t="shared" si="7"/>
        <v>0</v>
      </c>
      <c r="I13" s="57">
        <f t="shared" si="7"/>
        <v>0</v>
      </c>
      <c r="J13" s="3" t="s">
        <v>1</v>
      </c>
    </row>
    <row r="14" spans="1:10" ht="15" x14ac:dyDescent="0.2">
      <c r="A14" s="31">
        <v>9</v>
      </c>
      <c r="B14" s="4" t="s">
        <v>5</v>
      </c>
      <c r="C14" s="57">
        <f t="shared" si="0"/>
        <v>0</v>
      </c>
      <c r="D14" s="57">
        <f t="shared" ref="D14:I14" si="8">D15+D16</f>
        <v>0</v>
      </c>
      <c r="E14" s="57">
        <f t="shared" si="8"/>
        <v>0</v>
      </c>
      <c r="F14" s="57">
        <f t="shared" si="8"/>
        <v>0</v>
      </c>
      <c r="G14" s="57">
        <f t="shared" si="8"/>
        <v>0</v>
      </c>
      <c r="H14" s="57">
        <f t="shared" si="8"/>
        <v>0</v>
      </c>
      <c r="I14" s="57">
        <f t="shared" si="8"/>
        <v>0</v>
      </c>
      <c r="J14" s="3" t="s">
        <v>1</v>
      </c>
    </row>
    <row r="15" spans="1:10" ht="15" x14ac:dyDescent="0.2">
      <c r="A15" s="31">
        <v>10</v>
      </c>
      <c r="B15" s="4" t="s">
        <v>2</v>
      </c>
      <c r="C15" s="57">
        <f t="shared" si="0"/>
        <v>0</v>
      </c>
      <c r="D15" s="57">
        <f t="shared" ref="D15:I16" si="9">D44+D69</f>
        <v>0</v>
      </c>
      <c r="E15" s="57">
        <f t="shared" si="9"/>
        <v>0</v>
      </c>
      <c r="F15" s="57">
        <f t="shared" si="9"/>
        <v>0</v>
      </c>
      <c r="G15" s="57">
        <f t="shared" si="9"/>
        <v>0</v>
      </c>
      <c r="H15" s="57">
        <f t="shared" si="9"/>
        <v>0</v>
      </c>
      <c r="I15" s="57">
        <f t="shared" si="9"/>
        <v>0</v>
      </c>
      <c r="J15" s="3" t="s">
        <v>1</v>
      </c>
    </row>
    <row r="16" spans="1:10" ht="15" x14ac:dyDescent="0.2">
      <c r="A16" s="31">
        <v>11</v>
      </c>
      <c r="B16" s="4" t="s">
        <v>3</v>
      </c>
      <c r="C16" s="57">
        <f t="shared" si="0"/>
        <v>0</v>
      </c>
      <c r="D16" s="57">
        <f t="shared" si="9"/>
        <v>0</v>
      </c>
      <c r="E16" s="57">
        <f t="shared" si="9"/>
        <v>0</v>
      </c>
      <c r="F16" s="57">
        <f t="shared" si="9"/>
        <v>0</v>
      </c>
      <c r="G16" s="57">
        <f t="shared" si="9"/>
        <v>0</v>
      </c>
      <c r="H16" s="57">
        <f t="shared" si="9"/>
        <v>0</v>
      </c>
      <c r="I16" s="57">
        <f t="shared" si="9"/>
        <v>0</v>
      </c>
      <c r="J16" s="3" t="s">
        <v>1</v>
      </c>
    </row>
    <row r="17" spans="1:10" ht="15" x14ac:dyDescent="0.2">
      <c r="A17" s="31">
        <v>12</v>
      </c>
      <c r="B17" s="4" t="s">
        <v>24</v>
      </c>
      <c r="C17" s="57">
        <f t="shared" si="0"/>
        <v>0</v>
      </c>
      <c r="D17" s="57">
        <f t="shared" ref="D17:I17" si="10">SUM(E17:J17)</f>
        <v>0</v>
      </c>
      <c r="E17" s="57">
        <f t="shared" si="10"/>
        <v>0</v>
      </c>
      <c r="F17" s="57">
        <f t="shared" si="10"/>
        <v>0</v>
      </c>
      <c r="G17" s="57">
        <f t="shared" si="10"/>
        <v>0</v>
      </c>
      <c r="H17" s="57">
        <f t="shared" si="10"/>
        <v>0</v>
      </c>
      <c r="I17" s="57">
        <f t="shared" si="10"/>
        <v>0</v>
      </c>
      <c r="J17" s="3" t="s">
        <v>1</v>
      </c>
    </row>
    <row r="18" spans="1:10" ht="15" x14ac:dyDescent="0.2">
      <c r="A18" s="31">
        <v>13</v>
      </c>
      <c r="B18" s="4" t="s">
        <v>6</v>
      </c>
      <c r="C18" s="57">
        <f t="shared" si="0"/>
        <v>4043.2489999999998</v>
      </c>
      <c r="D18" s="57">
        <f t="shared" ref="D18:I18" si="11">D19+D20</f>
        <v>263.24900000000002</v>
      </c>
      <c r="E18" s="57">
        <f t="shared" si="11"/>
        <v>300</v>
      </c>
      <c r="F18" s="57">
        <f t="shared" si="11"/>
        <v>810</v>
      </c>
      <c r="G18" s="57">
        <f t="shared" si="11"/>
        <v>810</v>
      </c>
      <c r="H18" s="57">
        <f t="shared" si="11"/>
        <v>930</v>
      </c>
      <c r="I18" s="57">
        <f t="shared" si="11"/>
        <v>930</v>
      </c>
      <c r="J18" s="3" t="s">
        <v>1</v>
      </c>
    </row>
    <row r="19" spans="1:10" ht="15" x14ac:dyDescent="0.2">
      <c r="A19" s="31">
        <v>14</v>
      </c>
      <c r="B19" s="4" t="s">
        <v>2</v>
      </c>
      <c r="C19" s="57">
        <f t="shared" si="0"/>
        <v>0</v>
      </c>
      <c r="D19" s="57">
        <f t="shared" ref="D19:I21" si="12">D49+D74</f>
        <v>0</v>
      </c>
      <c r="E19" s="57">
        <f t="shared" si="12"/>
        <v>0</v>
      </c>
      <c r="F19" s="57">
        <f t="shared" si="12"/>
        <v>0</v>
      </c>
      <c r="G19" s="57">
        <f t="shared" si="12"/>
        <v>0</v>
      </c>
      <c r="H19" s="57">
        <f t="shared" si="12"/>
        <v>0</v>
      </c>
      <c r="I19" s="57">
        <f t="shared" si="12"/>
        <v>0</v>
      </c>
      <c r="J19" s="3" t="s">
        <v>1</v>
      </c>
    </row>
    <row r="20" spans="1:10" ht="15" x14ac:dyDescent="0.2">
      <c r="A20" s="31">
        <v>15</v>
      </c>
      <c r="B20" s="4" t="s">
        <v>3</v>
      </c>
      <c r="C20" s="57">
        <f t="shared" si="0"/>
        <v>4043.2489999999998</v>
      </c>
      <c r="D20" s="57">
        <f t="shared" si="12"/>
        <v>263.24900000000002</v>
      </c>
      <c r="E20" s="57">
        <f t="shared" si="12"/>
        <v>300</v>
      </c>
      <c r="F20" s="57">
        <f t="shared" si="12"/>
        <v>810</v>
      </c>
      <c r="G20" s="57">
        <f t="shared" si="12"/>
        <v>810</v>
      </c>
      <c r="H20" s="57">
        <f t="shared" si="12"/>
        <v>930</v>
      </c>
      <c r="I20" s="57">
        <f t="shared" si="12"/>
        <v>930</v>
      </c>
      <c r="J20" s="3" t="s">
        <v>1</v>
      </c>
    </row>
    <row r="21" spans="1:10" ht="15" x14ac:dyDescent="0.2">
      <c r="A21" s="31">
        <v>16</v>
      </c>
      <c r="B21" s="4" t="s">
        <v>24</v>
      </c>
      <c r="C21" s="57">
        <f t="shared" si="0"/>
        <v>2279.2489999999998</v>
      </c>
      <c r="D21" s="57">
        <f t="shared" si="12"/>
        <v>263.24900000000002</v>
      </c>
      <c r="E21" s="57">
        <f t="shared" si="12"/>
        <v>300</v>
      </c>
      <c r="F21" s="57">
        <f t="shared" si="12"/>
        <v>429</v>
      </c>
      <c r="G21" s="57">
        <f t="shared" si="12"/>
        <v>429</v>
      </c>
      <c r="H21" s="57">
        <f t="shared" si="12"/>
        <v>429</v>
      </c>
      <c r="I21" s="57">
        <f t="shared" si="12"/>
        <v>429</v>
      </c>
      <c r="J21" s="3" t="s">
        <v>1</v>
      </c>
    </row>
    <row r="22" spans="1:10" ht="15.75" customHeight="1" x14ac:dyDescent="0.2">
      <c r="A22" s="31">
        <v>17</v>
      </c>
      <c r="B22" s="44" t="s">
        <v>42</v>
      </c>
      <c r="C22" s="44"/>
      <c r="D22" s="44"/>
      <c r="E22" s="44"/>
      <c r="F22" s="44"/>
      <c r="G22" s="44"/>
      <c r="H22" s="44"/>
      <c r="I22" s="44"/>
      <c r="J22" s="45"/>
    </row>
    <row r="23" spans="1:10" ht="15" x14ac:dyDescent="0.2">
      <c r="A23" s="31">
        <v>18</v>
      </c>
      <c r="B23" s="4" t="s">
        <v>20</v>
      </c>
      <c r="C23" s="57">
        <f>SUM(D23:I23)</f>
        <v>0</v>
      </c>
      <c r="D23" s="68">
        <f t="shared" ref="D23:I23" si="13">D24+D25</f>
        <v>0</v>
      </c>
      <c r="E23" s="68">
        <f t="shared" si="13"/>
        <v>0</v>
      </c>
      <c r="F23" s="68">
        <f t="shared" si="13"/>
        <v>0</v>
      </c>
      <c r="G23" s="68">
        <f t="shared" si="13"/>
        <v>0</v>
      </c>
      <c r="H23" s="68">
        <f t="shared" si="13"/>
        <v>0</v>
      </c>
      <c r="I23" s="68">
        <f t="shared" si="13"/>
        <v>0</v>
      </c>
      <c r="J23" s="3" t="s">
        <v>1</v>
      </c>
    </row>
    <row r="24" spans="1:10" ht="15" x14ac:dyDescent="0.2">
      <c r="A24" s="31">
        <v>19</v>
      </c>
      <c r="B24" s="4" t="s">
        <v>2</v>
      </c>
      <c r="C24" s="57">
        <f>SUM(D24:I24)</f>
        <v>0</v>
      </c>
      <c r="D24" s="57">
        <f t="shared" ref="D24:I26" si="14">D29+D44+D49</f>
        <v>0</v>
      </c>
      <c r="E24" s="57">
        <f t="shared" si="14"/>
        <v>0</v>
      </c>
      <c r="F24" s="57">
        <f t="shared" si="14"/>
        <v>0</v>
      </c>
      <c r="G24" s="57">
        <f t="shared" si="14"/>
        <v>0</v>
      </c>
      <c r="H24" s="57">
        <f t="shared" si="14"/>
        <v>0</v>
      </c>
      <c r="I24" s="57">
        <f t="shared" si="14"/>
        <v>0</v>
      </c>
      <c r="J24" s="3" t="s">
        <v>1</v>
      </c>
    </row>
    <row r="25" spans="1:10" ht="15" x14ac:dyDescent="0.2">
      <c r="A25" s="31">
        <v>20</v>
      </c>
      <c r="B25" s="4" t="s">
        <v>3</v>
      </c>
      <c r="C25" s="57">
        <f>SUM(D25:I25)</f>
        <v>0</v>
      </c>
      <c r="D25" s="57">
        <f t="shared" si="14"/>
        <v>0</v>
      </c>
      <c r="E25" s="57">
        <f t="shared" si="14"/>
        <v>0</v>
      </c>
      <c r="F25" s="57">
        <f t="shared" si="14"/>
        <v>0</v>
      </c>
      <c r="G25" s="57">
        <f t="shared" si="14"/>
        <v>0</v>
      </c>
      <c r="H25" s="57">
        <f t="shared" si="14"/>
        <v>0</v>
      </c>
      <c r="I25" s="57">
        <f t="shared" si="14"/>
        <v>0</v>
      </c>
      <c r="J25" s="3" t="s">
        <v>1</v>
      </c>
    </row>
    <row r="26" spans="1:10" ht="15" x14ac:dyDescent="0.2">
      <c r="A26" s="31">
        <v>21</v>
      </c>
      <c r="B26" s="4" t="s">
        <v>24</v>
      </c>
      <c r="C26" s="57">
        <f>SUM(D26:I26)</f>
        <v>0</v>
      </c>
      <c r="D26" s="57">
        <f t="shared" si="14"/>
        <v>0</v>
      </c>
      <c r="E26" s="57">
        <f t="shared" si="14"/>
        <v>0</v>
      </c>
      <c r="F26" s="57">
        <f t="shared" si="14"/>
        <v>0</v>
      </c>
      <c r="G26" s="57">
        <f t="shared" si="14"/>
        <v>0</v>
      </c>
      <c r="H26" s="57">
        <f t="shared" si="14"/>
        <v>0</v>
      </c>
      <c r="I26" s="57">
        <f t="shared" si="14"/>
        <v>0</v>
      </c>
      <c r="J26" s="3" t="s">
        <v>1</v>
      </c>
    </row>
    <row r="27" spans="1:10" ht="15" x14ac:dyDescent="0.2">
      <c r="A27" s="31">
        <v>22</v>
      </c>
      <c r="B27" s="44" t="s">
        <v>21</v>
      </c>
      <c r="C27" s="44"/>
      <c r="D27" s="44"/>
      <c r="E27" s="44"/>
      <c r="F27" s="44"/>
      <c r="G27" s="44"/>
      <c r="H27" s="44"/>
      <c r="I27" s="44"/>
      <c r="J27" s="45"/>
    </row>
    <row r="28" spans="1:10" ht="15" x14ac:dyDescent="0.2">
      <c r="A28" s="31">
        <v>23</v>
      </c>
      <c r="B28" s="4" t="s">
        <v>16</v>
      </c>
      <c r="C28" s="58">
        <f>SUM(D28:I28)</f>
        <v>0</v>
      </c>
      <c r="D28" s="58">
        <f t="shared" ref="D28:I28" si="15">SUM(D29:D30)</f>
        <v>0</v>
      </c>
      <c r="E28" s="58">
        <f t="shared" si="15"/>
        <v>0</v>
      </c>
      <c r="F28" s="58">
        <f t="shared" si="15"/>
        <v>0</v>
      </c>
      <c r="G28" s="58">
        <f t="shared" si="15"/>
        <v>0</v>
      </c>
      <c r="H28" s="58">
        <f t="shared" si="15"/>
        <v>0</v>
      </c>
      <c r="I28" s="58">
        <f t="shared" si="15"/>
        <v>0</v>
      </c>
      <c r="J28" s="3" t="s">
        <v>1</v>
      </c>
    </row>
    <row r="29" spans="1:10" ht="15" x14ac:dyDescent="0.2">
      <c r="A29" s="31">
        <v>24</v>
      </c>
      <c r="B29" s="4" t="s">
        <v>2</v>
      </c>
      <c r="C29" s="58">
        <f>SUM(D29:I29)</f>
        <v>0</v>
      </c>
      <c r="D29" s="57">
        <f>D34+D39</f>
        <v>0</v>
      </c>
      <c r="E29" s="57">
        <f t="shared" ref="E29:I29" si="16">E34+E39</f>
        <v>0</v>
      </c>
      <c r="F29" s="57">
        <f t="shared" si="16"/>
        <v>0</v>
      </c>
      <c r="G29" s="57">
        <f t="shared" si="16"/>
        <v>0</v>
      </c>
      <c r="H29" s="57">
        <f t="shared" si="16"/>
        <v>0</v>
      </c>
      <c r="I29" s="57">
        <f t="shared" si="16"/>
        <v>0</v>
      </c>
      <c r="J29" s="3" t="s">
        <v>1</v>
      </c>
    </row>
    <row r="30" spans="1:10" ht="15" x14ac:dyDescent="0.2">
      <c r="A30" s="31">
        <v>25</v>
      </c>
      <c r="B30" s="4" t="s">
        <v>3</v>
      </c>
      <c r="C30" s="58">
        <f>SUM(D30:I30)</f>
        <v>0</v>
      </c>
      <c r="D30" s="57">
        <f>D35+D40</f>
        <v>0</v>
      </c>
      <c r="E30" s="57">
        <f t="shared" ref="E30:I30" si="17">E35+E40</f>
        <v>0</v>
      </c>
      <c r="F30" s="57">
        <f t="shared" si="17"/>
        <v>0</v>
      </c>
      <c r="G30" s="57">
        <f t="shared" si="17"/>
        <v>0</v>
      </c>
      <c r="H30" s="57">
        <f t="shared" si="17"/>
        <v>0</v>
      </c>
      <c r="I30" s="57">
        <f t="shared" si="17"/>
        <v>0</v>
      </c>
      <c r="J30" s="3" t="s">
        <v>1</v>
      </c>
    </row>
    <row r="31" spans="1:10" ht="15" x14ac:dyDescent="0.2">
      <c r="A31" s="31">
        <v>26</v>
      </c>
      <c r="B31" s="4" t="s">
        <v>24</v>
      </c>
      <c r="C31" s="58">
        <f>SUM(D31:I31)</f>
        <v>0</v>
      </c>
      <c r="D31" s="57">
        <f>D36+D41</f>
        <v>0</v>
      </c>
      <c r="E31" s="57">
        <f t="shared" ref="E31:I31" si="18">E36+E41</f>
        <v>0</v>
      </c>
      <c r="F31" s="57">
        <f t="shared" si="18"/>
        <v>0</v>
      </c>
      <c r="G31" s="57">
        <f t="shared" si="18"/>
        <v>0</v>
      </c>
      <c r="H31" s="57">
        <f t="shared" si="18"/>
        <v>0</v>
      </c>
      <c r="I31" s="57">
        <f t="shared" si="18"/>
        <v>0</v>
      </c>
      <c r="J31" s="3" t="s">
        <v>1</v>
      </c>
    </row>
    <row r="32" spans="1:10" ht="15" x14ac:dyDescent="0.2">
      <c r="A32" s="31">
        <v>27</v>
      </c>
      <c r="B32" s="69" t="s">
        <v>7</v>
      </c>
      <c r="C32" s="69"/>
      <c r="D32" s="69"/>
      <c r="E32" s="69"/>
      <c r="F32" s="69"/>
      <c r="G32" s="69"/>
      <c r="H32" s="69"/>
      <c r="I32" s="69"/>
      <c r="J32" s="70"/>
    </row>
    <row r="33" spans="1:10" ht="30" x14ac:dyDescent="0.2">
      <c r="A33" s="31">
        <v>28</v>
      </c>
      <c r="B33" s="4" t="s">
        <v>25</v>
      </c>
      <c r="C33" s="59">
        <f>SUM(D33:I33)</f>
        <v>0</v>
      </c>
      <c r="D33" s="59">
        <f t="shared" ref="D33:I33" si="19">D34+D35</f>
        <v>0</v>
      </c>
      <c r="E33" s="59">
        <f t="shared" si="19"/>
        <v>0</v>
      </c>
      <c r="F33" s="59">
        <f t="shared" si="19"/>
        <v>0</v>
      </c>
      <c r="G33" s="59">
        <f t="shared" si="19"/>
        <v>0</v>
      </c>
      <c r="H33" s="59">
        <f t="shared" si="19"/>
        <v>0</v>
      </c>
      <c r="I33" s="59">
        <f t="shared" si="19"/>
        <v>0</v>
      </c>
      <c r="J33" s="3" t="s">
        <v>1</v>
      </c>
    </row>
    <row r="34" spans="1:10" ht="15" x14ac:dyDescent="0.2">
      <c r="A34" s="31">
        <v>29</v>
      </c>
      <c r="B34" s="4" t="s">
        <v>2</v>
      </c>
      <c r="C34" s="59">
        <f>SUM(D34:I34)</f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3" t="s">
        <v>1</v>
      </c>
    </row>
    <row r="35" spans="1:10" ht="15" x14ac:dyDescent="0.2">
      <c r="A35" s="31">
        <v>30</v>
      </c>
      <c r="B35" s="4" t="s">
        <v>3</v>
      </c>
      <c r="C35" s="59">
        <f>SUM(D35:I35)</f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3"/>
    </row>
    <row r="36" spans="1:10" ht="15" x14ac:dyDescent="0.2">
      <c r="A36" s="31">
        <v>31</v>
      </c>
      <c r="B36" s="4" t="s">
        <v>24</v>
      </c>
      <c r="C36" s="59">
        <f>SUM(D36:I36)</f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3" t="s">
        <v>1</v>
      </c>
    </row>
    <row r="37" spans="1:10" ht="15" x14ac:dyDescent="0.2">
      <c r="A37" s="31">
        <v>32</v>
      </c>
      <c r="B37" s="69" t="s">
        <v>8</v>
      </c>
      <c r="C37" s="69"/>
      <c r="D37" s="69"/>
      <c r="E37" s="69"/>
      <c r="F37" s="69"/>
      <c r="G37" s="69"/>
      <c r="H37" s="69"/>
      <c r="I37" s="69"/>
      <c r="J37" s="70"/>
    </row>
    <row r="38" spans="1:10" ht="30" x14ac:dyDescent="0.2">
      <c r="A38" s="31">
        <v>33</v>
      </c>
      <c r="B38" s="4" t="s">
        <v>22</v>
      </c>
      <c r="C38" s="57">
        <f>SUM(D38:I38)</f>
        <v>0</v>
      </c>
      <c r="D38" s="57">
        <f t="shared" ref="D38:I38" si="20">D39+D40</f>
        <v>0</v>
      </c>
      <c r="E38" s="57">
        <f t="shared" si="20"/>
        <v>0</v>
      </c>
      <c r="F38" s="57">
        <f t="shared" si="20"/>
        <v>0</v>
      </c>
      <c r="G38" s="57">
        <f t="shared" si="20"/>
        <v>0</v>
      </c>
      <c r="H38" s="57">
        <f t="shared" si="20"/>
        <v>0</v>
      </c>
      <c r="I38" s="57">
        <f t="shared" si="20"/>
        <v>0</v>
      </c>
      <c r="J38" s="3" t="s">
        <v>1</v>
      </c>
    </row>
    <row r="39" spans="1:10" ht="15" x14ac:dyDescent="0.2">
      <c r="A39" s="31">
        <v>34</v>
      </c>
      <c r="B39" s="4" t="s">
        <v>2</v>
      </c>
      <c r="C39" s="57">
        <f>SUM(D39:I39)</f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3" t="s">
        <v>1</v>
      </c>
    </row>
    <row r="40" spans="1:10" ht="15" x14ac:dyDescent="0.2">
      <c r="A40" s="31">
        <v>35</v>
      </c>
      <c r="B40" s="4" t="s">
        <v>3</v>
      </c>
      <c r="C40" s="57">
        <f>SUM(D40:I40)</f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3" t="s">
        <v>1</v>
      </c>
    </row>
    <row r="41" spans="1:10" ht="15" x14ac:dyDescent="0.2">
      <c r="A41" s="31">
        <v>36</v>
      </c>
      <c r="B41" s="4" t="s">
        <v>24</v>
      </c>
      <c r="C41" s="57">
        <f>SUM(D41:I41)</f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3" t="s">
        <v>1</v>
      </c>
    </row>
    <row r="42" spans="1:10" ht="15" x14ac:dyDescent="0.2">
      <c r="A42" s="31">
        <v>37</v>
      </c>
      <c r="B42" s="44" t="s">
        <v>9</v>
      </c>
      <c r="C42" s="44"/>
      <c r="D42" s="44"/>
      <c r="E42" s="44"/>
      <c r="F42" s="44"/>
      <c r="G42" s="44"/>
      <c r="H42" s="44"/>
      <c r="I42" s="44"/>
      <c r="J42" s="45"/>
    </row>
    <row r="43" spans="1:10" ht="36.75" customHeight="1" x14ac:dyDescent="0.2">
      <c r="A43" s="31">
        <v>38</v>
      </c>
      <c r="B43" s="4" t="s">
        <v>10</v>
      </c>
      <c r="C43" s="57">
        <f>SUM(C44:C45)</f>
        <v>0</v>
      </c>
      <c r="D43" s="57">
        <f t="shared" ref="D43:I43" si="21">D44+D45</f>
        <v>0</v>
      </c>
      <c r="E43" s="57">
        <f t="shared" si="21"/>
        <v>0</v>
      </c>
      <c r="F43" s="57">
        <f t="shared" si="21"/>
        <v>0</v>
      </c>
      <c r="G43" s="57">
        <f t="shared" si="21"/>
        <v>0</v>
      </c>
      <c r="H43" s="57">
        <f t="shared" si="21"/>
        <v>0</v>
      </c>
      <c r="I43" s="57">
        <f t="shared" si="21"/>
        <v>0</v>
      </c>
      <c r="J43" s="3" t="s">
        <v>1</v>
      </c>
    </row>
    <row r="44" spans="1:10" ht="15" x14ac:dyDescent="0.2">
      <c r="A44" s="31">
        <v>39</v>
      </c>
      <c r="B44" s="4" t="s">
        <v>2</v>
      </c>
      <c r="C44" s="57">
        <f t="shared" ref="C44:C46" si="22">SUM(D44:I44)</f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3" t="s">
        <v>1</v>
      </c>
    </row>
    <row r="45" spans="1:10" ht="15" x14ac:dyDescent="0.2">
      <c r="A45" s="31">
        <v>40</v>
      </c>
      <c r="B45" s="4" t="s">
        <v>3</v>
      </c>
      <c r="C45" s="57">
        <f t="shared" si="22"/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3" t="s">
        <v>1</v>
      </c>
    </row>
    <row r="46" spans="1:10" ht="15" x14ac:dyDescent="0.2">
      <c r="A46" s="31">
        <v>41</v>
      </c>
      <c r="B46" s="4" t="s">
        <v>24</v>
      </c>
      <c r="C46" s="57">
        <f t="shared" si="22"/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60" t="s">
        <v>1</v>
      </c>
    </row>
    <row r="47" spans="1:10" ht="15" x14ac:dyDescent="0.2">
      <c r="A47" s="31">
        <v>42</v>
      </c>
      <c r="B47" s="44" t="s">
        <v>11</v>
      </c>
      <c r="C47" s="44"/>
      <c r="D47" s="44"/>
      <c r="E47" s="44"/>
      <c r="F47" s="44"/>
      <c r="G47" s="44"/>
      <c r="H47" s="44"/>
      <c r="I47" s="44"/>
      <c r="J47" s="45"/>
    </row>
    <row r="48" spans="1:10" ht="15" x14ac:dyDescent="0.2">
      <c r="A48" s="31">
        <v>43</v>
      </c>
      <c r="B48" s="4" t="s">
        <v>17</v>
      </c>
      <c r="C48" s="57">
        <f t="shared" ref="C48:C56" si="23">SUM(D48:I48)</f>
        <v>0</v>
      </c>
      <c r="D48" s="59">
        <f t="shared" ref="D48:I48" si="24">D49+D50</f>
        <v>0</v>
      </c>
      <c r="E48" s="59">
        <f t="shared" si="24"/>
        <v>0</v>
      </c>
      <c r="F48" s="59">
        <f t="shared" si="24"/>
        <v>0</v>
      </c>
      <c r="G48" s="59">
        <f t="shared" si="24"/>
        <v>0</v>
      </c>
      <c r="H48" s="59">
        <f t="shared" si="24"/>
        <v>0</v>
      </c>
      <c r="I48" s="59">
        <f t="shared" si="24"/>
        <v>0</v>
      </c>
      <c r="J48" s="3" t="s">
        <v>1</v>
      </c>
    </row>
    <row r="49" spans="1:10" ht="15" x14ac:dyDescent="0.2">
      <c r="A49" s="31">
        <v>44</v>
      </c>
      <c r="B49" s="4" t="s">
        <v>2</v>
      </c>
      <c r="C49" s="57">
        <f t="shared" si="23"/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3" t="s">
        <v>1</v>
      </c>
    </row>
    <row r="50" spans="1:10" ht="15" x14ac:dyDescent="0.2">
      <c r="A50" s="31">
        <v>45</v>
      </c>
      <c r="B50" s="4" t="s">
        <v>3</v>
      </c>
      <c r="C50" s="57">
        <f t="shared" si="23"/>
        <v>0</v>
      </c>
      <c r="D50" s="57">
        <f t="shared" ref="D50:I50" si="25">SUM(D52:D55)</f>
        <v>0</v>
      </c>
      <c r="E50" s="57">
        <f t="shared" si="25"/>
        <v>0</v>
      </c>
      <c r="F50" s="57">
        <f t="shared" si="25"/>
        <v>0</v>
      </c>
      <c r="G50" s="57">
        <f t="shared" si="25"/>
        <v>0</v>
      </c>
      <c r="H50" s="57">
        <f t="shared" si="25"/>
        <v>0</v>
      </c>
      <c r="I50" s="57">
        <f t="shared" si="25"/>
        <v>0</v>
      </c>
      <c r="J50" s="3" t="s">
        <v>1</v>
      </c>
    </row>
    <row r="51" spans="1:10" ht="15" x14ac:dyDescent="0.2">
      <c r="A51" s="31">
        <v>46</v>
      </c>
      <c r="B51" s="4" t="s">
        <v>24</v>
      </c>
      <c r="C51" s="57">
        <f t="shared" si="23"/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3" t="s">
        <v>1</v>
      </c>
    </row>
    <row r="52" spans="1:10" ht="48" customHeight="1" x14ac:dyDescent="0.2">
      <c r="A52" s="31">
        <v>47</v>
      </c>
      <c r="B52" s="4" t="s">
        <v>117</v>
      </c>
      <c r="C52" s="57">
        <f t="shared" si="23"/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3" t="s">
        <v>105</v>
      </c>
    </row>
    <row r="53" spans="1:10" ht="30" x14ac:dyDescent="0.2">
      <c r="A53" s="31">
        <v>48</v>
      </c>
      <c r="B53" s="4" t="s">
        <v>118</v>
      </c>
      <c r="C53" s="57">
        <f t="shared" si="23"/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3" t="s">
        <v>34</v>
      </c>
    </row>
    <row r="54" spans="1:10" ht="60" x14ac:dyDescent="0.2">
      <c r="A54" s="31">
        <v>49</v>
      </c>
      <c r="B54" s="4" t="s">
        <v>119</v>
      </c>
      <c r="C54" s="57">
        <f t="shared" si="23"/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59">
        <v>0</v>
      </c>
      <c r="J54" s="3" t="s">
        <v>113</v>
      </c>
    </row>
    <row r="55" spans="1:10" ht="52.5" customHeight="1" x14ac:dyDescent="0.2">
      <c r="A55" s="31">
        <v>50</v>
      </c>
      <c r="B55" s="4" t="s">
        <v>120</v>
      </c>
      <c r="C55" s="57">
        <f t="shared" si="23"/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3" t="s">
        <v>114</v>
      </c>
    </row>
    <row r="56" spans="1:10" ht="60" x14ac:dyDescent="0.2">
      <c r="A56" s="31">
        <v>51</v>
      </c>
      <c r="B56" s="5" t="s">
        <v>121</v>
      </c>
      <c r="C56" s="57">
        <f t="shared" si="23"/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3" t="s">
        <v>35</v>
      </c>
    </row>
    <row r="57" spans="1:10" ht="15" x14ac:dyDescent="0.2">
      <c r="A57" s="31">
        <v>52</v>
      </c>
      <c r="B57" s="71" t="s">
        <v>43</v>
      </c>
      <c r="C57" s="69"/>
      <c r="D57" s="69"/>
      <c r="E57" s="69"/>
      <c r="F57" s="69"/>
      <c r="G57" s="69"/>
      <c r="H57" s="69"/>
      <c r="I57" s="69"/>
      <c r="J57" s="70"/>
    </row>
    <row r="58" spans="1:10" ht="15" x14ac:dyDescent="0.2">
      <c r="A58" s="31">
        <v>53</v>
      </c>
      <c r="B58" s="4" t="s">
        <v>18</v>
      </c>
      <c r="C58" s="57">
        <f>SUM(D58:I58)</f>
        <v>4043.2489999999998</v>
      </c>
      <c r="D58" s="58">
        <f t="shared" ref="D58:I58" si="26">D59+D60</f>
        <v>263.24900000000002</v>
      </c>
      <c r="E58" s="58">
        <f t="shared" si="26"/>
        <v>300</v>
      </c>
      <c r="F58" s="58">
        <f t="shared" si="26"/>
        <v>810</v>
      </c>
      <c r="G58" s="58">
        <f t="shared" si="26"/>
        <v>810</v>
      </c>
      <c r="H58" s="58">
        <f t="shared" si="26"/>
        <v>930</v>
      </c>
      <c r="I58" s="58">
        <f t="shared" si="26"/>
        <v>930</v>
      </c>
      <c r="J58" s="3" t="s">
        <v>1</v>
      </c>
    </row>
    <row r="59" spans="1:10" ht="15" x14ac:dyDescent="0.2">
      <c r="A59" s="31">
        <v>54</v>
      </c>
      <c r="B59" s="4" t="s">
        <v>2</v>
      </c>
      <c r="C59" s="57">
        <f>SUM(D59:I59)</f>
        <v>0</v>
      </c>
      <c r="D59" s="57">
        <f>D64+D69+D74</f>
        <v>0</v>
      </c>
      <c r="E59" s="57">
        <f t="shared" ref="E59:I59" si="27">E64+E69+E74</f>
        <v>0</v>
      </c>
      <c r="F59" s="57">
        <f t="shared" si="27"/>
        <v>0</v>
      </c>
      <c r="G59" s="57">
        <f t="shared" si="27"/>
        <v>0</v>
      </c>
      <c r="H59" s="57">
        <f t="shared" si="27"/>
        <v>0</v>
      </c>
      <c r="I59" s="57">
        <f t="shared" si="27"/>
        <v>0</v>
      </c>
      <c r="J59" s="3" t="s">
        <v>1</v>
      </c>
    </row>
    <row r="60" spans="1:10" ht="15" x14ac:dyDescent="0.2">
      <c r="A60" s="31">
        <v>55</v>
      </c>
      <c r="B60" s="4" t="s">
        <v>3</v>
      </c>
      <c r="C60" s="57">
        <f>SUM(D60:I60)</f>
        <v>4043.2489999999998</v>
      </c>
      <c r="D60" s="57">
        <f>D65+D70+D75</f>
        <v>263.24900000000002</v>
      </c>
      <c r="E60" s="57">
        <f t="shared" ref="E60:I60" si="28">E65+E70+E75</f>
        <v>300</v>
      </c>
      <c r="F60" s="57">
        <f t="shared" si="28"/>
        <v>810</v>
      </c>
      <c r="G60" s="57">
        <f t="shared" si="28"/>
        <v>810</v>
      </c>
      <c r="H60" s="57">
        <f t="shared" si="28"/>
        <v>930</v>
      </c>
      <c r="I60" s="57">
        <f t="shared" si="28"/>
        <v>930</v>
      </c>
      <c r="J60" s="3" t="s">
        <v>1</v>
      </c>
    </row>
    <row r="61" spans="1:10" ht="15" x14ac:dyDescent="0.2">
      <c r="A61" s="31">
        <v>56</v>
      </c>
      <c r="B61" s="4" t="s">
        <v>24</v>
      </c>
      <c r="C61" s="57">
        <f>SUM(D61:I61)</f>
        <v>2279.2489999999998</v>
      </c>
      <c r="D61" s="61">
        <f>D66+D71+D76</f>
        <v>263.24900000000002</v>
      </c>
      <c r="E61" s="61">
        <f t="shared" ref="E61:I61" si="29">E66+E71+E76</f>
        <v>300</v>
      </c>
      <c r="F61" s="61">
        <f t="shared" si="29"/>
        <v>429</v>
      </c>
      <c r="G61" s="61">
        <f t="shared" si="29"/>
        <v>429</v>
      </c>
      <c r="H61" s="61">
        <f t="shared" si="29"/>
        <v>429</v>
      </c>
      <c r="I61" s="61">
        <f t="shared" si="29"/>
        <v>429</v>
      </c>
      <c r="J61" s="3" t="s">
        <v>1</v>
      </c>
    </row>
    <row r="62" spans="1:10" ht="15" x14ac:dyDescent="0.2">
      <c r="A62" s="31">
        <v>57</v>
      </c>
      <c r="B62" s="44" t="s">
        <v>21</v>
      </c>
      <c r="C62" s="44"/>
      <c r="D62" s="44"/>
      <c r="E62" s="44"/>
      <c r="F62" s="44"/>
      <c r="G62" s="44"/>
      <c r="H62" s="44"/>
      <c r="I62" s="44"/>
      <c r="J62" s="45"/>
    </row>
    <row r="63" spans="1:10" ht="15" x14ac:dyDescent="0.2">
      <c r="A63" s="31">
        <v>58</v>
      </c>
      <c r="B63" s="4" t="s">
        <v>16</v>
      </c>
      <c r="C63" s="58">
        <f>SUM(D63:I63)</f>
        <v>0</v>
      </c>
      <c r="D63" s="58">
        <f t="shared" ref="D63:I63" si="30">SUM(D64:D70)</f>
        <v>0</v>
      </c>
      <c r="E63" s="58">
        <f t="shared" si="30"/>
        <v>0</v>
      </c>
      <c r="F63" s="58">
        <f t="shared" si="30"/>
        <v>0</v>
      </c>
      <c r="G63" s="58">
        <f t="shared" si="30"/>
        <v>0</v>
      </c>
      <c r="H63" s="58">
        <f t="shared" si="30"/>
        <v>0</v>
      </c>
      <c r="I63" s="58">
        <f t="shared" si="30"/>
        <v>0</v>
      </c>
      <c r="J63" s="3" t="s">
        <v>1</v>
      </c>
    </row>
    <row r="64" spans="1:10" ht="15" x14ac:dyDescent="0.2">
      <c r="A64" s="31">
        <v>59</v>
      </c>
      <c r="B64" s="4" t="s">
        <v>2</v>
      </c>
      <c r="C64" s="58">
        <f>SUM(D64:I64)</f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3" t="s">
        <v>1</v>
      </c>
    </row>
    <row r="65" spans="1:10" ht="15" x14ac:dyDescent="0.2">
      <c r="A65" s="31">
        <v>60</v>
      </c>
      <c r="B65" s="4" t="s">
        <v>3</v>
      </c>
      <c r="C65" s="58">
        <f>SUM(D65:I65)</f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3" t="s">
        <v>1</v>
      </c>
    </row>
    <row r="66" spans="1:10" ht="15" x14ac:dyDescent="0.2">
      <c r="A66" s="31">
        <v>61</v>
      </c>
      <c r="B66" s="4" t="s">
        <v>24</v>
      </c>
      <c r="C66" s="58">
        <f>SUM(D66:I66)</f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3" t="s">
        <v>1</v>
      </c>
    </row>
    <row r="67" spans="1:10" ht="15.75" customHeight="1" x14ac:dyDescent="0.2">
      <c r="A67" s="31">
        <v>62</v>
      </c>
      <c r="B67" s="44" t="s">
        <v>9</v>
      </c>
      <c r="C67" s="44"/>
      <c r="D67" s="44"/>
      <c r="E67" s="44"/>
      <c r="F67" s="44"/>
      <c r="G67" s="44"/>
      <c r="H67" s="44"/>
      <c r="I67" s="44"/>
      <c r="J67" s="45"/>
    </row>
    <row r="68" spans="1:10" ht="30" x14ac:dyDescent="0.2">
      <c r="A68" s="31">
        <v>63</v>
      </c>
      <c r="B68" s="4" t="s">
        <v>10</v>
      </c>
      <c r="C68" s="57">
        <f>SUM(C69:C70)</f>
        <v>0</v>
      </c>
      <c r="D68" s="57">
        <f t="shared" ref="D68:I68" si="31">D69+D70</f>
        <v>0</v>
      </c>
      <c r="E68" s="57">
        <f t="shared" si="31"/>
        <v>0</v>
      </c>
      <c r="F68" s="57">
        <f t="shared" si="31"/>
        <v>0</v>
      </c>
      <c r="G68" s="57">
        <f t="shared" si="31"/>
        <v>0</v>
      </c>
      <c r="H68" s="57">
        <f t="shared" si="31"/>
        <v>0</v>
      </c>
      <c r="I68" s="57">
        <f t="shared" si="31"/>
        <v>0</v>
      </c>
      <c r="J68" s="3" t="s">
        <v>1</v>
      </c>
    </row>
    <row r="69" spans="1:10" ht="15" x14ac:dyDescent="0.2">
      <c r="A69" s="31">
        <v>64</v>
      </c>
      <c r="B69" s="4" t="s">
        <v>2</v>
      </c>
      <c r="C69" s="57">
        <f>SUM(D69:I69)</f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3" t="s">
        <v>1</v>
      </c>
    </row>
    <row r="70" spans="1:10" ht="15" x14ac:dyDescent="0.2">
      <c r="A70" s="31">
        <v>65</v>
      </c>
      <c r="B70" s="4" t="s">
        <v>3</v>
      </c>
      <c r="C70" s="57">
        <f>SUM(D70:I70)</f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3" t="s">
        <v>1</v>
      </c>
    </row>
    <row r="71" spans="1:10" ht="15" x14ac:dyDescent="0.2">
      <c r="A71" s="31">
        <v>66</v>
      </c>
      <c r="B71" s="4" t="s">
        <v>24</v>
      </c>
      <c r="C71" s="57">
        <f>SUM(D71:I71)</f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3" t="s">
        <v>1</v>
      </c>
    </row>
    <row r="72" spans="1:10" ht="15" x14ac:dyDescent="0.2">
      <c r="A72" s="31">
        <v>67</v>
      </c>
      <c r="B72" s="69" t="s">
        <v>11</v>
      </c>
      <c r="C72" s="69"/>
      <c r="D72" s="69"/>
      <c r="E72" s="69"/>
      <c r="F72" s="69"/>
      <c r="G72" s="69"/>
      <c r="H72" s="69"/>
      <c r="I72" s="69"/>
      <c r="J72" s="70"/>
    </row>
    <row r="73" spans="1:10" ht="15" x14ac:dyDescent="0.2">
      <c r="A73" s="31">
        <v>68</v>
      </c>
      <c r="B73" s="4" t="s">
        <v>19</v>
      </c>
      <c r="C73" s="59">
        <f t="shared" ref="C73:C92" si="32">SUM(D73:I73)</f>
        <v>4043.2489999999998</v>
      </c>
      <c r="D73" s="59">
        <f t="shared" ref="D73:I73" si="33">D74+D75</f>
        <v>263.24900000000002</v>
      </c>
      <c r="E73" s="59">
        <f t="shared" si="33"/>
        <v>300</v>
      </c>
      <c r="F73" s="59">
        <f t="shared" si="33"/>
        <v>810</v>
      </c>
      <c r="G73" s="59">
        <f t="shared" si="33"/>
        <v>810</v>
      </c>
      <c r="H73" s="59">
        <f t="shared" si="33"/>
        <v>930</v>
      </c>
      <c r="I73" s="59">
        <f t="shared" si="33"/>
        <v>930</v>
      </c>
      <c r="J73" s="3" t="s">
        <v>1</v>
      </c>
    </row>
    <row r="74" spans="1:10" ht="15" x14ac:dyDescent="0.2">
      <c r="A74" s="31">
        <v>69</v>
      </c>
      <c r="B74" s="4" t="s">
        <v>2</v>
      </c>
      <c r="C74" s="57">
        <f>SUM(D74:I74)</f>
        <v>0</v>
      </c>
      <c r="D74" s="57">
        <f t="shared" ref="D74:E76" si="34">D78+D82+D90+D94+D98+D86+D102</f>
        <v>0</v>
      </c>
      <c r="E74" s="57">
        <f t="shared" si="34"/>
        <v>0</v>
      </c>
      <c r="F74" s="57">
        <f t="shared" ref="F74:I74" si="35">F78+F82+F90+F94+F98+F86+F102</f>
        <v>0</v>
      </c>
      <c r="G74" s="57">
        <f t="shared" si="35"/>
        <v>0</v>
      </c>
      <c r="H74" s="57">
        <f t="shared" si="35"/>
        <v>0</v>
      </c>
      <c r="I74" s="57">
        <f t="shared" si="35"/>
        <v>0</v>
      </c>
      <c r="J74" s="3" t="s">
        <v>1</v>
      </c>
    </row>
    <row r="75" spans="1:10" ht="15" x14ac:dyDescent="0.2">
      <c r="A75" s="31">
        <v>70</v>
      </c>
      <c r="B75" s="4" t="s">
        <v>3</v>
      </c>
      <c r="C75" s="57">
        <f t="shared" si="32"/>
        <v>4043.2489999999998</v>
      </c>
      <c r="D75" s="57">
        <f t="shared" si="34"/>
        <v>263.24900000000002</v>
      </c>
      <c r="E75" s="57">
        <f t="shared" si="34"/>
        <v>300</v>
      </c>
      <c r="F75" s="57">
        <f t="shared" ref="F75:I75" si="36">F79+F83+F91+F95+F99+F87+F103</f>
        <v>810</v>
      </c>
      <c r="G75" s="57">
        <f t="shared" si="36"/>
        <v>810</v>
      </c>
      <c r="H75" s="57">
        <f t="shared" si="36"/>
        <v>930</v>
      </c>
      <c r="I75" s="57">
        <f t="shared" si="36"/>
        <v>930</v>
      </c>
      <c r="J75" s="3" t="s">
        <v>1</v>
      </c>
    </row>
    <row r="76" spans="1:10" ht="15" x14ac:dyDescent="0.2">
      <c r="A76" s="31">
        <v>71</v>
      </c>
      <c r="B76" s="4" t="s">
        <v>24</v>
      </c>
      <c r="C76" s="57">
        <f t="shared" si="32"/>
        <v>2279.2489999999998</v>
      </c>
      <c r="D76" s="57">
        <f t="shared" si="34"/>
        <v>263.24900000000002</v>
      </c>
      <c r="E76" s="57">
        <f t="shared" si="34"/>
        <v>300</v>
      </c>
      <c r="F76" s="57">
        <f t="shared" ref="F76:I76" si="37">F80+F84+F92+F96+F100+F88+F104</f>
        <v>429</v>
      </c>
      <c r="G76" s="57">
        <f t="shared" si="37"/>
        <v>429</v>
      </c>
      <c r="H76" s="57">
        <f t="shared" si="37"/>
        <v>429</v>
      </c>
      <c r="I76" s="57">
        <f t="shared" si="37"/>
        <v>429</v>
      </c>
      <c r="J76" s="3" t="s">
        <v>1</v>
      </c>
    </row>
    <row r="77" spans="1:10" ht="80.25" customHeight="1" x14ac:dyDescent="0.2">
      <c r="A77" s="31">
        <v>72</v>
      </c>
      <c r="B77" s="6" t="s">
        <v>122</v>
      </c>
      <c r="C77" s="57">
        <f t="shared" si="32"/>
        <v>0</v>
      </c>
      <c r="D77" s="57">
        <f t="shared" ref="D77:I77" si="38">D78+D79</f>
        <v>0</v>
      </c>
      <c r="E77" s="57">
        <f t="shared" si="38"/>
        <v>0</v>
      </c>
      <c r="F77" s="57">
        <f t="shared" si="38"/>
        <v>0</v>
      </c>
      <c r="G77" s="57">
        <f t="shared" si="38"/>
        <v>0</v>
      </c>
      <c r="H77" s="57">
        <f t="shared" si="38"/>
        <v>0</v>
      </c>
      <c r="I77" s="57">
        <f t="shared" si="38"/>
        <v>0</v>
      </c>
      <c r="J77" s="54" t="s">
        <v>38</v>
      </c>
    </row>
    <row r="78" spans="1:10" ht="15" x14ac:dyDescent="0.2">
      <c r="A78" s="31">
        <v>73</v>
      </c>
      <c r="B78" s="6" t="s">
        <v>2</v>
      </c>
      <c r="C78" s="57">
        <f t="shared" si="32"/>
        <v>0</v>
      </c>
      <c r="D78" s="57">
        <v>0</v>
      </c>
      <c r="E78" s="57">
        <v>0</v>
      </c>
      <c r="F78" s="57">
        <v>0</v>
      </c>
      <c r="G78" s="59">
        <v>0</v>
      </c>
      <c r="H78" s="59">
        <v>0</v>
      </c>
      <c r="I78" s="57">
        <v>0</v>
      </c>
      <c r="J78" s="62"/>
    </row>
    <row r="79" spans="1:10" ht="15" x14ac:dyDescent="0.2">
      <c r="A79" s="31">
        <v>74</v>
      </c>
      <c r="B79" s="6" t="s">
        <v>12</v>
      </c>
      <c r="C79" s="57">
        <f t="shared" si="32"/>
        <v>0</v>
      </c>
      <c r="D79" s="57">
        <v>0</v>
      </c>
      <c r="E79" s="57">
        <v>0</v>
      </c>
      <c r="F79" s="57">
        <v>0</v>
      </c>
      <c r="G79" s="59">
        <v>0</v>
      </c>
      <c r="H79" s="59">
        <v>0</v>
      </c>
      <c r="I79" s="57">
        <v>0</v>
      </c>
      <c r="J79" s="62"/>
    </row>
    <row r="80" spans="1:10" ht="15" x14ac:dyDescent="0.2">
      <c r="A80" s="31">
        <v>75</v>
      </c>
      <c r="B80" s="4" t="s">
        <v>24</v>
      </c>
      <c r="C80" s="57">
        <f t="shared" si="32"/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56"/>
    </row>
    <row r="81" spans="1:12" ht="53.25" customHeight="1" x14ac:dyDescent="0.2">
      <c r="A81" s="31">
        <v>76</v>
      </c>
      <c r="B81" s="6" t="s">
        <v>129</v>
      </c>
      <c r="C81" s="57">
        <f t="shared" si="32"/>
        <v>1200</v>
      </c>
      <c r="D81" s="57">
        <f t="shared" ref="D81:I81" si="39">D82+D83</f>
        <v>0</v>
      </c>
      <c r="E81" s="57">
        <f t="shared" si="39"/>
        <v>0</v>
      </c>
      <c r="F81" s="57">
        <f t="shared" si="39"/>
        <v>300</v>
      </c>
      <c r="G81" s="57">
        <f t="shared" si="39"/>
        <v>300</v>
      </c>
      <c r="H81" s="57">
        <f t="shared" si="39"/>
        <v>300</v>
      </c>
      <c r="I81" s="57">
        <f t="shared" si="39"/>
        <v>300</v>
      </c>
      <c r="J81" s="54" t="s">
        <v>39</v>
      </c>
    </row>
    <row r="82" spans="1:12" ht="15" x14ac:dyDescent="0.2">
      <c r="A82" s="31">
        <v>77</v>
      </c>
      <c r="B82" s="6" t="s">
        <v>2</v>
      </c>
      <c r="C82" s="57">
        <f t="shared" si="32"/>
        <v>0</v>
      </c>
      <c r="D82" s="57">
        <v>0</v>
      </c>
      <c r="E82" s="57">
        <v>0</v>
      </c>
      <c r="F82" s="57">
        <v>0</v>
      </c>
      <c r="G82" s="59">
        <v>0</v>
      </c>
      <c r="H82" s="59">
        <v>0</v>
      </c>
      <c r="I82" s="57">
        <v>0</v>
      </c>
      <c r="J82" s="62"/>
    </row>
    <row r="83" spans="1:12" ht="15" x14ac:dyDescent="0.2">
      <c r="A83" s="31">
        <v>78</v>
      </c>
      <c r="B83" s="6" t="s">
        <v>12</v>
      </c>
      <c r="C83" s="57">
        <f t="shared" si="32"/>
        <v>1200</v>
      </c>
      <c r="D83" s="57">
        <v>0</v>
      </c>
      <c r="E83" s="57">
        <v>0</v>
      </c>
      <c r="F83" s="57">
        <v>300</v>
      </c>
      <c r="G83" s="59">
        <v>300</v>
      </c>
      <c r="H83" s="59">
        <v>300</v>
      </c>
      <c r="I83" s="57">
        <v>300</v>
      </c>
      <c r="J83" s="62"/>
    </row>
    <row r="84" spans="1:12" ht="15" x14ac:dyDescent="0.2">
      <c r="A84" s="31">
        <v>79</v>
      </c>
      <c r="B84" s="4" t="s">
        <v>24</v>
      </c>
      <c r="C84" s="57">
        <f t="shared" si="32"/>
        <v>516</v>
      </c>
      <c r="D84" s="61">
        <f>D83*43%</f>
        <v>0</v>
      </c>
      <c r="E84" s="61">
        <f t="shared" ref="E84:I84" si="40">E83*43%</f>
        <v>0</v>
      </c>
      <c r="F84" s="61">
        <f t="shared" si="40"/>
        <v>129</v>
      </c>
      <c r="G84" s="61">
        <f t="shared" si="40"/>
        <v>129</v>
      </c>
      <c r="H84" s="61">
        <f t="shared" si="40"/>
        <v>129</v>
      </c>
      <c r="I84" s="61">
        <f t="shared" si="40"/>
        <v>129</v>
      </c>
      <c r="J84" s="56"/>
    </row>
    <row r="85" spans="1:12" ht="69.75" customHeight="1" x14ac:dyDescent="0.2">
      <c r="A85" s="31">
        <v>80</v>
      </c>
      <c r="B85" s="6" t="s">
        <v>123</v>
      </c>
      <c r="C85" s="57">
        <f>SUM(D85:I85)</f>
        <v>1763.249</v>
      </c>
      <c r="D85" s="59">
        <f>SUM(D86:D87)</f>
        <v>263.24900000000002</v>
      </c>
      <c r="E85" s="59">
        <f t="shared" ref="E85:I85" si="41">SUM(E86:E87)</f>
        <v>300</v>
      </c>
      <c r="F85" s="59">
        <f t="shared" si="41"/>
        <v>300</v>
      </c>
      <c r="G85" s="59">
        <f t="shared" si="41"/>
        <v>300</v>
      </c>
      <c r="H85" s="59">
        <f t="shared" si="41"/>
        <v>300</v>
      </c>
      <c r="I85" s="59">
        <f t="shared" si="41"/>
        <v>300</v>
      </c>
      <c r="J85" s="54" t="s">
        <v>38</v>
      </c>
    </row>
    <row r="86" spans="1:12" ht="15" x14ac:dyDescent="0.2">
      <c r="A86" s="31">
        <v>81</v>
      </c>
      <c r="B86" s="6" t="s">
        <v>2</v>
      </c>
      <c r="C86" s="57">
        <f>SUM(D86:I86)</f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62"/>
    </row>
    <row r="87" spans="1:12" ht="15" x14ac:dyDescent="0.2">
      <c r="A87" s="31">
        <v>82</v>
      </c>
      <c r="B87" s="6" t="s">
        <v>12</v>
      </c>
      <c r="C87" s="57">
        <f>SUM(D87:I87)</f>
        <v>1763.249</v>
      </c>
      <c r="D87" s="59">
        <v>263.24900000000002</v>
      </c>
      <c r="E87" s="59">
        <v>300</v>
      </c>
      <c r="F87" s="59">
        <v>300</v>
      </c>
      <c r="G87" s="59">
        <v>300</v>
      </c>
      <c r="H87" s="59">
        <v>300</v>
      </c>
      <c r="I87" s="57">
        <v>300</v>
      </c>
      <c r="J87" s="62"/>
      <c r="L87" s="9"/>
    </row>
    <row r="88" spans="1:12" ht="15" x14ac:dyDescent="0.2">
      <c r="A88" s="31">
        <v>83</v>
      </c>
      <c r="B88" s="4" t="s">
        <v>24</v>
      </c>
      <c r="C88" s="57">
        <f>SUM(D88:I88)</f>
        <v>1763.249</v>
      </c>
      <c r="D88" s="59">
        <f>D87</f>
        <v>263.24900000000002</v>
      </c>
      <c r="E88" s="59">
        <f t="shared" ref="E88:I88" si="42">E87</f>
        <v>300</v>
      </c>
      <c r="F88" s="59">
        <f t="shared" si="42"/>
        <v>300</v>
      </c>
      <c r="G88" s="59">
        <f t="shared" si="42"/>
        <v>300</v>
      </c>
      <c r="H88" s="59">
        <f t="shared" si="42"/>
        <v>300</v>
      </c>
      <c r="I88" s="59">
        <f t="shared" si="42"/>
        <v>300</v>
      </c>
      <c r="J88" s="56"/>
    </row>
    <row r="89" spans="1:12" ht="48" customHeight="1" x14ac:dyDescent="0.2">
      <c r="A89" s="31">
        <v>84</v>
      </c>
      <c r="B89" s="6" t="s">
        <v>124</v>
      </c>
      <c r="C89" s="57">
        <f t="shared" si="32"/>
        <v>0</v>
      </c>
      <c r="D89" s="57">
        <f>D90+D91</f>
        <v>0</v>
      </c>
      <c r="E89" s="57">
        <f t="shared" ref="E89:I89" si="43">E90+E91</f>
        <v>0</v>
      </c>
      <c r="F89" s="57">
        <f t="shared" si="43"/>
        <v>0</v>
      </c>
      <c r="G89" s="57">
        <f t="shared" si="43"/>
        <v>0</v>
      </c>
      <c r="H89" s="57">
        <f t="shared" si="43"/>
        <v>0</v>
      </c>
      <c r="I89" s="57">
        <f t="shared" si="43"/>
        <v>0</v>
      </c>
      <c r="J89" s="63" t="s">
        <v>36</v>
      </c>
    </row>
    <row r="90" spans="1:12" ht="15" x14ac:dyDescent="0.2">
      <c r="A90" s="31">
        <v>85</v>
      </c>
      <c r="B90" s="6" t="s">
        <v>2</v>
      </c>
      <c r="C90" s="57">
        <f t="shared" si="32"/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64"/>
    </row>
    <row r="91" spans="1:12" ht="15" x14ac:dyDescent="0.2">
      <c r="A91" s="31">
        <v>86</v>
      </c>
      <c r="B91" s="6" t="s">
        <v>12</v>
      </c>
      <c r="C91" s="57">
        <f t="shared" si="32"/>
        <v>0</v>
      </c>
      <c r="D91" s="57">
        <v>0</v>
      </c>
      <c r="E91" s="57">
        <v>0</v>
      </c>
      <c r="F91" s="57">
        <v>0</v>
      </c>
      <c r="G91" s="57">
        <v>0</v>
      </c>
      <c r="H91" s="59"/>
      <c r="I91" s="57">
        <v>0</v>
      </c>
      <c r="J91" s="64"/>
    </row>
    <row r="92" spans="1:12" ht="15" x14ac:dyDescent="0.2">
      <c r="A92" s="31">
        <v>87</v>
      </c>
      <c r="B92" s="4" t="s">
        <v>24</v>
      </c>
      <c r="C92" s="57">
        <f t="shared" si="32"/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65"/>
    </row>
    <row r="93" spans="1:12" ht="30" x14ac:dyDescent="0.2">
      <c r="A93" s="31">
        <v>88</v>
      </c>
      <c r="B93" s="4" t="s">
        <v>125</v>
      </c>
      <c r="C93" s="57">
        <f t="shared" ref="C93:C100" si="44">SUM(D93:I93)</f>
        <v>600</v>
      </c>
      <c r="D93" s="57">
        <f>D94+D95</f>
        <v>0</v>
      </c>
      <c r="E93" s="57">
        <f t="shared" ref="E93:I93" si="45">E94+E95</f>
        <v>0</v>
      </c>
      <c r="F93" s="57">
        <f t="shared" si="45"/>
        <v>150</v>
      </c>
      <c r="G93" s="57">
        <f t="shared" si="45"/>
        <v>150</v>
      </c>
      <c r="H93" s="57">
        <f t="shared" si="45"/>
        <v>150</v>
      </c>
      <c r="I93" s="57">
        <f t="shared" si="45"/>
        <v>150</v>
      </c>
      <c r="J93" s="63" t="s">
        <v>41</v>
      </c>
    </row>
    <row r="94" spans="1:12" ht="15" x14ac:dyDescent="0.2">
      <c r="A94" s="31">
        <v>89</v>
      </c>
      <c r="B94" s="6" t="s">
        <v>2</v>
      </c>
      <c r="C94" s="57">
        <f t="shared" si="44"/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64"/>
    </row>
    <row r="95" spans="1:12" ht="15" x14ac:dyDescent="0.2">
      <c r="A95" s="31">
        <v>90</v>
      </c>
      <c r="B95" s="6" t="s">
        <v>12</v>
      </c>
      <c r="C95" s="57">
        <f t="shared" si="44"/>
        <v>600</v>
      </c>
      <c r="D95" s="57">
        <v>0</v>
      </c>
      <c r="E95" s="57">
        <v>0</v>
      </c>
      <c r="F95" s="57">
        <v>150</v>
      </c>
      <c r="G95" s="57">
        <v>150</v>
      </c>
      <c r="H95" s="59">
        <v>150</v>
      </c>
      <c r="I95" s="57">
        <v>150</v>
      </c>
      <c r="J95" s="64"/>
    </row>
    <row r="96" spans="1:12" ht="15" x14ac:dyDescent="0.2">
      <c r="A96" s="31">
        <v>91</v>
      </c>
      <c r="B96" s="4" t="s">
        <v>24</v>
      </c>
      <c r="C96" s="57">
        <f t="shared" si="44"/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65"/>
    </row>
    <row r="97" spans="1:10" ht="30" x14ac:dyDescent="0.2">
      <c r="A97" s="31">
        <v>92</v>
      </c>
      <c r="B97" s="4" t="s">
        <v>126</v>
      </c>
      <c r="C97" s="57">
        <f t="shared" si="44"/>
        <v>240</v>
      </c>
      <c r="D97" s="59">
        <f>D98+D99</f>
        <v>0</v>
      </c>
      <c r="E97" s="59">
        <f t="shared" ref="E97:I97" si="46">E98+E99</f>
        <v>0</v>
      </c>
      <c r="F97" s="59">
        <f t="shared" si="46"/>
        <v>60</v>
      </c>
      <c r="G97" s="59">
        <f t="shared" si="46"/>
        <v>60</v>
      </c>
      <c r="H97" s="59">
        <f t="shared" si="46"/>
        <v>60</v>
      </c>
      <c r="I97" s="59">
        <f t="shared" si="46"/>
        <v>60</v>
      </c>
      <c r="J97" s="63" t="s">
        <v>36</v>
      </c>
    </row>
    <row r="98" spans="1:10" ht="15" x14ac:dyDescent="0.2">
      <c r="A98" s="31">
        <v>93</v>
      </c>
      <c r="B98" s="6" t="s">
        <v>2</v>
      </c>
      <c r="C98" s="57">
        <f t="shared" si="44"/>
        <v>0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64"/>
    </row>
    <row r="99" spans="1:10" ht="15" x14ac:dyDescent="0.2">
      <c r="A99" s="31">
        <v>94</v>
      </c>
      <c r="B99" s="6" t="s">
        <v>12</v>
      </c>
      <c r="C99" s="57">
        <f t="shared" si="44"/>
        <v>240</v>
      </c>
      <c r="D99" s="59">
        <v>0</v>
      </c>
      <c r="E99" s="59">
        <v>0</v>
      </c>
      <c r="F99" s="59">
        <v>60</v>
      </c>
      <c r="G99" s="59">
        <v>60</v>
      </c>
      <c r="H99" s="59">
        <v>60</v>
      </c>
      <c r="I99" s="57">
        <v>60</v>
      </c>
      <c r="J99" s="64"/>
    </row>
    <row r="100" spans="1:10" ht="15" x14ac:dyDescent="0.2">
      <c r="A100" s="31">
        <v>95</v>
      </c>
      <c r="B100" s="4" t="s">
        <v>24</v>
      </c>
      <c r="C100" s="57">
        <f t="shared" si="44"/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65"/>
    </row>
    <row r="101" spans="1:10" ht="36" customHeight="1" x14ac:dyDescent="0.2">
      <c r="A101" s="31">
        <v>100</v>
      </c>
      <c r="B101" s="6" t="s">
        <v>127</v>
      </c>
      <c r="C101" s="57">
        <f t="shared" ref="C101:C104" si="47">SUM(D101:I101)</f>
        <v>240</v>
      </c>
      <c r="D101" s="57">
        <f>SUM(D102:D103)</f>
        <v>0</v>
      </c>
      <c r="E101" s="57">
        <f t="shared" ref="E101:I101" si="48">SUM(E102:E104)</f>
        <v>0</v>
      </c>
      <c r="F101" s="57">
        <f t="shared" si="48"/>
        <v>0</v>
      </c>
      <c r="G101" s="57">
        <f t="shared" si="48"/>
        <v>0</v>
      </c>
      <c r="H101" s="57">
        <f t="shared" si="48"/>
        <v>120</v>
      </c>
      <c r="I101" s="57">
        <f t="shared" si="48"/>
        <v>120</v>
      </c>
      <c r="J101" s="54" t="s">
        <v>40</v>
      </c>
    </row>
    <row r="102" spans="1:10" ht="15" x14ac:dyDescent="0.2">
      <c r="A102" s="31">
        <v>101</v>
      </c>
      <c r="B102" s="6" t="s">
        <v>2</v>
      </c>
      <c r="C102" s="57">
        <f t="shared" si="47"/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4"/>
    </row>
    <row r="103" spans="1:10" ht="15" x14ac:dyDescent="0.2">
      <c r="A103" s="31">
        <v>102</v>
      </c>
      <c r="B103" s="6" t="s">
        <v>12</v>
      </c>
      <c r="C103" s="57">
        <f t="shared" si="47"/>
        <v>240</v>
      </c>
      <c r="D103" s="61">
        <v>0</v>
      </c>
      <c r="E103" s="61">
        <v>0</v>
      </c>
      <c r="F103" s="61">
        <v>0</v>
      </c>
      <c r="G103" s="61">
        <v>0</v>
      </c>
      <c r="H103" s="61">
        <v>120</v>
      </c>
      <c r="I103" s="61">
        <v>120</v>
      </c>
      <c r="J103" s="64"/>
    </row>
    <row r="104" spans="1:10" ht="15" x14ac:dyDescent="0.2">
      <c r="A104" s="31">
        <v>103</v>
      </c>
      <c r="B104" s="4" t="s">
        <v>24</v>
      </c>
      <c r="C104" s="57">
        <f t="shared" si="47"/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5"/>
    </row>
    <row r="105" spans="1:10" ht="75" x14ac:dyDescent="0.2">
      <c r="A105" s="31">
        <v>104</v>
      </c>
      <c r="B105" s="6" t="s">
        <v>128</v>
      </c>
      <c r="C105" s="57">
        <f t="shared" ref="C105:C108" si="49">SUM(D105:I105)</f>
        <v>0</v>
      </c>
      <c r="D105" s="57">
        <f>SUM(D106:D107)</f>
        <v>0</v>
      </c>
      <c r="E105" s="57">
        <f t="shared" ref="E105:I105" si="50">SUM(E106:E108)</f>
        <v>0</v>
      </c>
      <c r="F105" s="57">
        <f t="shared" si="50"/>
        <v>0</v>
      </c>
      <c r="G105" s="57">
        <f t="shared" si="50"/>
        <v>0</v>
      </c>
      <c r="H105" s="57">
        <f t="shared" si="50"/>
        <v>0</v>
      </c>
      <c r="I105" s="57">
        <f t="shared" si="50"/>
        <v>0</v>
      </c>
      <c r="J105" s="54" t="s">
        <v>37</v>
      </c>
    </row>
    <row r="106" spans="1:10" ht="15" x14ac:dyDescent="0.2">
      <c r="A106" s="31">
        <v>105</v>
      </c>
      <c r="B106" s="6" t="s">
        <v>2</v>
      </c>
      <c r="C106" s="57">
        <f t="shared" si="49"/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4"/>
    </row>
    <row r="107" spans="1:10" ht="15" x14ac:dyDescent="0.2">
      <c r="A107" s="31">
        <v>106</v>
      </c>
      <c r="B107" s="6" t="s">
        <v>12</v>
      </c>
      <c r="C107" s="57">
        <f t="shared" si="49"/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4"/>
    </row>
    <row r="108" spans="1:10" ht="15" x14ac:dyDescent="0.2">
      <c r="A108" s="31">
        <v>107</v>
      </c>
      <c r="B108" s="4" t="s">
        <v>24</v>
      </c>
      <c r="C108" s="57">
        <f t="shared" si="49"/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5"/>
    </row>
    <row r="109" spans="1:10" x14ac:dyDescent="0.2">
      <c r="A109" s="9"/>
      <c r="B109" s="66"/>
      <c r="C109" s="9"/>
      <c r="D109" s="9"/>
      <c r="E109" s="9"/>
      <c r="F109" s="9"/>
      <c r="G109" s="9"/>
      <c r="H109" s="9"/>
      <c r="I109" s="9"/>
      <c r="J109" s="67"/>
    </row>
    <row r="110" spans="1:10" x14ac:dyDescent="0.2">
      <c r="A110" s="9"/>
      <c r="B110" s="66"/>
      <c r="C110" s="9"/>
      <c r="D110" s="9"/>
      <c r="E110" s="9"/>
      <c r="F110" s="9"/>
      <c r="G110" s="9"/>
      <c r="H110" s="9"/>
      <c r="I110" s="9"/>
      <c r="J110" s="67"/>
    </row>
  </sheetData>
  <mergeCells count="24">
    <mergeCell ref="H1:J1"/>
    <mergeCell ref="J105:J108"/>
    <mergeCell ref="J77:J80"/>
    <mergeCell ref="J81:J84"/>
    <mergeCell ref="A3:A4"/>
    <mergeCell ref="B3:B4"/>
    <mergeCell ref="J3:J4"/>
    <mergeCell ref="C3:I3"/>
    <mergeCell ref="B47:J47"/>
    <mergeCell ref="B62:J62"/>
    <mergeCell ref="B67:J67"/>
    <mergeCell ref="B72:J72"/>
    <mergeCell ref="J93:J96"/>
    <mergeCell ref="J97:J100"/>
    <mergeCell ref="J101:J104"/>
    <mergeCell ref="J85:J88"/>
    <mergeCell ref="J89:J92"/>
    <mergeCell ref="B57:J57"/>
    <mergeCell ref="A2:J2"/>
    <mergeCell ref="B22:J22"/>
    <mergeCell ref="B42:J42"/>
    <mergeCell ref="B27:J27"/>
    <mergeCell ref="B32:J32"/>
    <mergeCell ref="B37:J37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2023-01-10T11:06:13Z</dcterms:modified>
</cp:coreProperties>
</file>