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8535" yWindow="1035" windowWidth="16845" windowHeight="11430"/>
  </bookViews>
  <sheets>
    <sheet name="Лист4" sheetId="4" r:id="rId1"/>
  </sheets>
  <calcPr calcId="145621"/>
</workbook>
</file>

<file path=xl/calcChain.xml><?xml version="1.0" encoding="utf-8"?>
<calcChain xmlns="http://schemas.openxmlformats.org/spreadsheetml/2006/main">
  <c r="C43" i="4" l="1"/>
  <c r="C42" i="4"/>
  <c r="C41" i="4"/>
  <c r="C40" i="4"/>
  <c r="E33" i="4"/>
  <c r="F33" i="4"/>
  <c r="G33" i="4"/>
  <c r="C26" i="4"/>
  <c r="C29" i="4"/>
  <c r="C28" i="4"/>
  <c r="C27" i="4"/>
  <c r="F39" i="4" l="1"/>
  <c r="G39" i="4"/>
  <c r="E40" i="4"/>
  <c r="F25" i="4"/>
  <c r="G25" i="4"/>
  <c r="F26" i="4"/>
  <c r="G26" i="4"/>
  <c r="E26" i="4"/>
  <c r="H26" i="4" l="1"/>
  <c r="I26" i="4"/>
  <c r="D26" i="4"/>
  <c r="D25" i="4" l="1"/>
  <c r="C24" i="4" l="1"/>
  <c r="C22" i="4"/>
  <c r="C20" i="4"/>
  <c r="C18" i="4"/>
  <c r="C16" i="4"/>
  <c r="C13" i="4"/>
  <c r="C11" i="4" l="1"/>
  <c r="A25" i="4" l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J48" i="4"/>
  <c r="J47" i="4"/>
  <c r="J46" i="4"/>
  <c r="D39" i="4"/>
  <c r="E39" i="4"/>
  <c r="H39" i="4"/>
  <c r="I39" i="4"/>
  <c r="C44" i="4"/>
  <c r="C45" i="4"/>
  <c r="E48" i="4"/>
  <c r="F40" i="4"/>
  <c r="F48" i="4" s="1"/>
  <c r="G40" i="4"/>
  <c r="G48" i="4" s="1"/>
  <c r="H40" i="4"/>
  <c r="H48" i="4" s="1"/>
  <c r="I40" i="4"/>
  <c r="I48" i="4" s="1"/>
  <c r="D40" i="4"/>
  <c r="D33" i="4"/>
  <c r="D32" i="4" s="1"/>
  <c r="E32" i="4"/>
  <c r="F32" i="4"/>
  <c r="G32" i="4"/>
  <c r="H33" i="4"/>
  <c r="I33" i="4"/>
  <c r="I32" i="4" s="1"/>
  <c r="C35" i="4"/>
  <c r="C36" i="4"/>
  <c r="C37" i="4"/>
  <c r="C38" i="4"/>
  <c r="C34" i="4"/>
  <c r="H25" i="4"/>
  <c r="C25" i="4"/>
  <c r="H32" i="4"/>
  <c r="I25" i="4"/>
  <c r="E25" i="4"/>
  <c r="C12" i="4" l="1"/>
  <c r="C48" i="4"/>
  <c r="G47" i="4"/>
  <c r="I47" i="4"/>
  <c r="E47" i="4"/>
  <c r="H47" i="4"/>
  <c r="F47" i="4"/>
  <c r="D47" i="4"/>
  <c r="I46" i="4"/>
  <c r="G46" i="4"/>
  <c r="E46" i="4"/>
  <c r="H46" i="4"/>
  <c r="F46" i="4"/>
  <c r="D46" i="4"/>
  <c r="D48" i="4"/>
  <c r="C39" i="4"/>
  <c r="C33" i="4"/>
  <c r="C32" i="4"/>
  <c r="C46" i="4" l="1"/>
  <c r="C15" i="4"/>
  <c r="C47" i="4"/>
  <c r="C23" i="4" l="1"/>
  <c r="C19" i="4"/>
  <c r="C14" i="4" l="1"/>
</calcChain>
</file>

<file path=xl/sharedStrings.xml><?xml version="1.0" encoding="utf-8"?>
<sst xmlns="http://schemas.openxmlformats.org/spreadsheetml/2006/main" count="151" uniqueCount="57">
  <si>
    <t>по  выполнению муниципальной программы</t>
  </si>
  <si>
    <t>Номер строки</t>
  </si>
  <si>
    <t>Наименование мероприятия/источники расходов на финансирования</t>
  </si>
  <si>
    <t>Всего</t>
  </si>
  <si>
    <t>2022</t>
  </si>
  <si>
    <t>2023</t>
  </si>
  <si>
    <t>2024</t>
  </si>
  <si>
    <t>Номера целевых показателей, на достижение которых направлены мероприятия</t>
  </si>
  <si>
    <t>ВСЕГО ПО МУНИЦИПАЛЬНОЙ ПРОГРАММЕ, В ТОМ ЧИСЛЕ:</t>
  </si>
  <si>
    <t/>
  </si>
  <si>
    <t>областной бюджет</t>
  </si>
  <si>
    <t>местный бюджет</t>
  </si>
  <si>
    <t>Прочие нужды</t>
  </si>
  <si>
    <t>ПОДПРОГРАММА  1. «ПОВЫШЕНИЕ ФИНАНСОВОЙ САМОСТОЯТЕЛЬНОСТИ МЕСТНЫХ БЮДЖЕТОВ»</t>
  </si>
  <si>
    <t>ВСЕГО ПО ПОДПРОГРАММЕ, В ТОМ ЧИСЛЕ: «ПОВЫШЕНИЕ ФИНАНСОВОЙ САМОСТОЯТЕЛЬНОСТИ МЕСТНЫХ БЮДЖЕТОВ»</t>
  </si>
  <si>
    <t>«Прочие нужды»</t>
  </si>
  <si>
    <t>Всего по направлению «Прочие нужды», в том числе:</t>
  </si>
  <si>
    <t>Мероприятие 1.2. Предоставление дотаций на выравнивание бюджетной обеспеченности поселений</t>
  </si>
  <si>
    <t>Мероприятие 1.3. Предоставление прочих межбюджетных трансфертов на выравнивание бюджетной обеспеченности поселений</t>
  </si>
  <si>
    <t>Мероприятие 1.4. Предоставление дотаций бюджетам поселений за счет средств областного бюджета на выравнивание бюджетной обеспеченности</t>
  </si>
  <si>
    <t>Приложение №3</t>
  </si>
  <si>
    <t>Межбюджетные  трансферты</t>
  </si>
  <si>
    <t>2025</t>
  </si>
  <si>
    <t>2026</t>
  </si>
  <si>
    <t>2027</t>
  </si>
  <si>
    <t xml:space="preserve">местный бюджет, в   том  числе </t>
  </si>
  <si>
    <t>а) МО Восточное  сельское посление</t>
  </si>
  <si>
    <t>б) МО Галкинское сельское поселени е</t>
  </si>
  <si>
    <t>в) МО Зареченское  сельское поселение</t>
  </si>
  <si>
    <t>г) МО Калиновское  сельское поселение</t>
  </si>
  <si>
    <t>д) МО Обуховское сельское поселение</t>
  </si>
  <si>
    <t>б) МО Галкинское сельское поселение</t>
  </si>
  <si>
    <t xml:space="preserve">областной бюджет, в том числе </t>
  </si>
  <si>
    <t>«Управление муниципальными финансами Камышловского муниципального района с 2022 до 2027 года»</t>
  </si>
  <si>
    <t xml:space="preserve"> к муниципальной программе «Управление муниципальными финансами Камышловского муниципального района с 2022 до 2027 года»</t>
  </si>
  <si>
    <t>1.1.1.1.</t>
  </si>
  <si>
    <t>342 529,72</t>
  </si>
  <si>
    <t>11 580,00</t>
  </si>
  <si>
    <t>330 949,72</t>
  </si>
  <si>
    <t>342 500,62</t>
  </si>
  <si>
    <t>330 920,62</t>
  </si>
  <si>
    <t>243 337,57</t>
  </si>
  <si>
    <t>305 027,60</t>
  </si>
  <si>
    <t>222 077,60</t>
  </si>
  <si>
    <t>166 474,30</t>
  </si>
  <si>
    <t>10 977,00</t>
  </si>
  <si>
    <t>8 616,00</t>
  </si>
  <si>
    <t>232 360,57</t>
  </si>
  <si>
    <t>293 447,60</t>
  </si>
  <si>
    <t>210 497,60</t>
  </si>
  <si>
    <t>157 858,30</t>
  </si>
  <si>
    <t>243 327,54</t>
  </si>
  <si>
    <t>305 002,00</t>
  </si>
  <si>
    <t>222 058,00</t>
  </si>
  <si>
    <t>232 350,54</t>
  </si>
  <si>
    <t>293 422,00</t>
  </si>
  <si>
    <t>210 478,00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</si>
</sst>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2"/>
      <name val="Times New Roman"/>
      <family val="1"/>
      <charset val="204"/>
    </font>
    <font>
      <sz val="12"/>
      <name val="Arial"/>
      <family val="2"/>
    </font>
    <font>
      <sz val="12"/>
      <name val="Times New Roman"/>
      <family val="1"/>
      <charset val="204"/>
    </font>
    <font>
      <b/>
      <sz val="10"/>
      <name val="Arial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000000"/>
      <name val="Arial Cyr"/>
    </font>
    <font>
      <sz val="10"/>
      <color rgb="FF000000"/>
      <name val="Arial Cyr"/>
    </font>
  </fonts>
  <fills count="4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" fontId="8" fillId="2" borderId="3">
      <alignment horizontal="right" vertical="top" shrinkToFit="1"/>
    </xf>
    <xf numFmtId="0" fontId="9" fillId="0" borderId="0"/>
  </cellStyleXfs>
  <cellXfs count="27">
    <xf numFmtId="0" fontId="0" fillId="0" borderId="0" xfId="0"/>
    <xf numFmtId="0" fontId="0" fillId="3" borderId="0" xfId="0" applyFill="1" applyAlignment="1">
      <alignment vertical="center"/>
    </xf>
    <xf numFmtId="0" fontId="1" fillId="3" borderId="0" xfId="0" applyFont="1" applyFill="1" applyAlignment="1">
      <alignment vertical="center" wrapText="1"/>
    </xf>
    <xf numFmtId="4" fontId="1" fillId="3" borderId="0" xfId="0" applyNumberFormat="1" applyFont="1" applyFill="1" applyAlignment="1">
      <alignment vertical="center" wrapText="1"/>
    </xf>
    <xf numFmtId="0" fontId="1" fillId="3" borderId="0" xfId="0" applyFont="1" applyFill="1" applyAlignment="1">
      <alignment horizontal="right" vertical="center" wrapText="1"/>
    </xf>
    <xf numFmtId="49" fontId="1" fillId="3" borderId="0" xfId="0" applyNumberFormat="1" applyFont="1" applyFill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49" fontId="3" fillId="3" borderId="0" xfId="0" applyNumberFormat="1" applyFont="1" applyFill="1" applyAlignment="1">
      <alignment vertical="center" wrapText="1"/>
    </xf>
    <xf numFmtId="0" fontId="4" fillId="3" borderId="0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vertical="center" wrapText="1"/>
    </xf>
    <xf numFmtId="4" fontId="0" fillId="3" borderId="1" xfId="0" applyNumberFormat="1" applyFill="1" applyBorder="1" applyAlignment="1">
      <alignment vertical="center"/>
    </xf>
    <xf numFmtId="49" fontId="0" fillId="3" borderId="1" xfId="0" applyNumberFormat="1" applyFill="1" applyBorder="1" applyAlignment="1">
      <alignment vertical="center" wrapText="1"/>
    </xf>
    <xf numFmtId="4" fontId="7" fillId="3" borderId="1" xfId="0" applyNumberFormat="1" applyFont="1" applyFill="1" applyBorder="1" applyAlignment="1">
      <alignment vertical="center"/>
    </xf>
    <xf numFmtId="49" fontId="0" fillId="3" borderId="1" xfId="0" applyNumberFormat="1" applyFill="1" applyBorder="1" applyAlignment="1">
      <alignment vertical="center"/>
    </xf>
    <xf numFmtId="0" fontId="0" fillId="3" borderId="0" xfId="0" applyFill="1" applyAlignment="1">
      <alignment vertical="center" wrapText="1"/>
    </xf>
    <xf numFmtId="4" fontId="6" fillId="3" borderId="0" xfId="0" applyNumberFormat="1" applyFont="1" applyFill="1" applyAlignment="1">
      <alignment vertical="center"/>
    </xf>
    <xf numFmtId="49" fontId="6" fillId="3" borderId="0" xfId="0" applyNumberFormat="1" applyFont="1" applyFill="1" applyAlignment="1">
      <alignment vertical="center"/>
    </xf>
    <xf numFmtId="0" fontId="6" fillId="3" borderId="0" xfId="0" applyFont="1" applyFill="1" applyAlignment="1">
      <alignment vertical="center"/>
    </xf>
    <xf numFmtId="49" fontId="6" fillId="3" borderId="0" xfId="0" applyNumberFormat="1" applyFont="1" applyFill="1" applyAlignment="1">
      <alignment vertical="center" wrapText="1"/>
    </xf>
    <xf numFmtId="4" fontId="0" fillId="3" borderId="0" xfId="0" applyNumberFormat="1" applyFill="1" applyAlignment="1">
      <alignment vertical="center"/>
    </xf>
    <xf numFmtId="49" fontId="0" fillId="3" borderId="0" xfId="0" applyNumberFormat="1" applyFill="1" applyAlignment="1">
      <alignment vertical="center" wrapText="1"/>
    </xf>
  </cellXfs>
  <cellStyles count="3">
    <cellStyle name="xl23" xfId="2"/>
    <cellStyle name="xl36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tabSelected="1" topLeftCell="A5" workbookViewId="0">
      <selection activeCell="K42" sqref="K42"/>
    </sheetView>
  </sheetViews>
  <sheetFormatPr defaultRowHeight="15" x14ac:dyDescent="0.25"/>
  <cols>
    <col min="1" max="1" width="5" style="1" customWidth="1"/>
    <col min="2" max="2" width="39" style="20" customWidth="1"/>
    <col min="3" max="3" width="13.140625" style="25" customWidth="1"/>
    <col min="4" max="9" width="11.42578125" style="1" customWidth="1"/>
    <col min="10" max="10" width="10.85546875" style="26" customWidth="1"/>
    <col min="11" max="14" width="10.85546875" style="1" customWidth="1"/>
    <col min="15" max="255" width="9.140625" style="1"/>
    <col min="256" max="256" width="5" style="1" customWidth="1"/>
    <col min="257" max="257" width="70.7109375" style="1" customWidth="1"/>
    <col min="258" max="258" width="13.140625" style="1" customWidth="1"/>
    <col min="259" max="264" width="11.42578125" style="1" customWidth="1"/>
    <col min="265" max="270" width="10.85546875" style="1" customWidth="1"/>
    <col min="271" max="511" width="9.140625" style="1"/>
    <col min="512" max="512" width="5" style="1" customWidth="1"/>
    <col min="513" max="513" width="70.7109375" style="1" customWidth="1"/>
    <col min="514" max="514" width="13.140625" style="1" customWidth="1"/>
    <col min="515" max="520" width="11.42578125" style="1" customWidth="1"/>
    <col min="521" max="526" width="10.85546875" style="1" customWidth="1"/>
    <col min="527" max="767" width="9.140625" style="1"/>
    <col min="768" max="768" width="5" style="1" customWidth="1"/>
    <col min="769" max="769" width="70.7109375" style="1" customWidth="1"/>
    <col min="770" max="770" width="13.140625" style="1" customWidth="1"/>
    <col min="771" max="776" width="11.42578125" style="1" customWidth="1"/>
    <col min="777" max="782" width="10.85546875" style="1" customWidth="1"/>
    <col min="783" max="1023" width="9.140625" style="1"/>
    <col min="1024" max="1024" width="5" style="1" customWidth="1"/>
    <col min="1025" max="1025" width="70.7109375" style="1" customWidth="1"/>
    <col min="1026" max="1026" width="13.140625" style="1" customWidth="1"/>
    <col min="1027" max="1032" width="11.42578125" style="1" customWidth="1"/>
    <col min="1033" max="1038" width="10.85546875" style="1" customWidth="1"/>
    <col min="1039" max="1279" width="9.140625" style="1"/>
    <col min="1280" max="1280" width="5" style="1" customWidth="1"/>
    <col min="1281" max="1281" width="70.7109375" style="1" customWidth="1"/>
    <col min="1282" max="1282" width="13.140625" style="1" customWidth="1"/>
    <col min="1283" max="1288" width="11.42578125" style="1" customWidth="1"/>
    <col min="1289" max="1294" width="10.85546875" style="1" customWidth="1"/>
    <col min="1295" max="1535" width="9.140625" style="1"/>
    <col min="1536" max="1536" width="5" style="1" customWidth="1"/>
    <col min="1537" max="1537" width="70.7109375" style="1" customWidth="1"/>
    <col min="1538" max="1538" width="13.140625" style="1" customWidth="1"/>
    <col min="1539" max="1544" width="11.42578125" style="1" customWidth="1"/>
    <col min="1545" max="1550" width="10.85546875" style="1" customWidth="1"/>
    <col min="1551" max="1791" width="9.140625" style="1"/>
    <col min="1792" max="1792" width="5" style="1" customWidth="1"/>
    <col min="1793" max="1793" width="70.7109375" style="1" customWidth="1"/>
    <col min="1794" max="1794" width="13.140625" style="1" customWidth="1"/>
    <col min="1795" max="1800" width="11.42578125" style="1" customWidth="1"/>
    <col min="1801" max="1806" width="10.85546875" style="1" customWidth="1"/>
    <col min="1807" max="2047" width="9.140625" style="1"/>
    <col min="2048" max="2048" width="5" style="1" customWidth="1"/>
    <col min="2049" max="2049" width="70.7109375" style="1" customWidth="1"/>
    <col min="2050" max="2050" width="13.140625" style="1" customWidth="1"/>
    <col min="2051" max="2056" width="11.42578125" style="1" customWidth="1"/>
    <col min="2057" max="2062" width="10.85546875" style="1" customWidth="1"/>
    <col min="2063" max="2303" width="9.140625" style="1"/>
    <col min="2304" max="2304" width="5" style="1" customWidth="1"/>
    <col min="2305" max="2305" width="70.7109375" style="1" customWidth="1"/>
    <col min="2306" max="2306" width="13.140625" style="1" customWidth="1"/>
    <col min="2307" max="2312" width="11.42578125" style="1" customWidth="1"/>
    <col min="2313" max="2318" width="10.85546875" style="1" customWidth="1"/>
    <col min="2319" max="2559" width="9.140625" style="1"/>
    <col min="2560" max="2560" width="5" style="1" customWidth="1"/>
    <col min="2561" max="2561" width="70.7109375" style="1" customWidth="1"/>
    <col min="2562" max="2562" width="13.140625" style="1" customWidth="1"/>
    <col min="2563" max="2568" width="11.42578125" style="1" customWidth="1"/>
    <col min="2569" max="2574" width="10.85546875" style="1" customWidth="1"/>
    <col min="2575" max="2815" width="9.140625" style="1"/>
    <col min="2816" max="2816" width="5" style="1" customWidth="1"/>
    <col min="2817" max="2817" width="70.7109375" style="1" customWidth="1"/>
    <col min="2818" max="2818" width="13.140625" style="1" customWidth="1"/>
    <col min="2819" max="2824" width="11.42578125" style="1" customWidth="1"/>
    <col min="2825" max="2830" width="10.85546875" style="1" customWidth="1"/>
    <col min="2831" max="3071" width="9.140625" style="1"/>
    <col min="3072" max="3072" width="5" style="1" customWidth="1"/>
    <col min="3073" max="3073" width="70.7109375" style="1" customWidth="1"/>
    <col min="3074" max="3074" width="13.140625" style="1" customWidth="1"/>
    <col min="3075" max="3080" width="11.42578125" style="1" customWidth="1"/>
    <col min="3081" max="3086" width="10.85546875" style="1" customWidth="1"/>
    <col min="3087" max="3327" width="9.140625" style="1"/>
    <col min="3328" max="3328" width="5" style="1" customWidth="1"/>
    <col min="3329" max="3329" width="70.7109375" style="1" customWidth="1"/>
    <col min="3330" max="3330" width="13.140625" style="1" customWidth="1"/>
    <col min="3331" max="3336" width="11.42578125" style="1" customWidth="1"/>
    <col min="3337" max="3342" width="10.85546875" style="1" customWidth="1"/>
    <col min="3343" max="3583" width="9.140625" style="1"/>
    <col min="3584" max="3584" width="5" style="1" customWidth="1"/>
    <col min="3585" max="3585" width="70.7109375" style="1" customWidth="1"/>
    <col min="3586" max="3586" width="13.140625" style="1" customWidth="1"/>
    <col min="3587" max="3592" width="11.42578125" style="1" customWidth="1"/>
    <col min="3593" max="3598" width="10.85546875" style="1" customWidth="1"/>
    <col min="3599" max="3839" width="9.140625" style="1"/>
    <col min="3840" max="3840" width="5" style="1" customWidth="1"/>
    <col min="3841" max="3841" width="70.7109375" style="1" customWidth="1"/>
    <col min="3842" max="3842" width="13.140625" style="1" customWidth="1"/>
    <col min="3843" max="3848" width="11.42578125" style="1" customWidth="1"/>
    <col min="3849" max="3854" width="10.85546875" style="1" customWidth="1"/>
    <col min="3855" max="4095" width="9.140625" style="1"/>
    <col min="4096" max="4096" width="5" style="1" customWidth="1"/>
    <col min="4097" max="4097" width="70.7109375" style="1" customWidth="1"/>
    <col min="4098" max="4098" width="13.140625" style="1" customWidth="1"/>
    <col min="4099" max="4104" width="11.42578125" style="1" customWidth="1"/>
    <col min="4105" max="4110" width="10.85546875" style="1" customWidth="1"/>
    <col min="4111" max="4351" width="9.140625" style="1"/>
    <col min="4352" max="4352" width="5" style="1" customWidth="1"/>
    <col min="4353" max="4353" width="70.7109375" style="1" customWidth="1"/>
    <col min="4354" max="4354" width="13.140625" style="1" customWidth="1"/>
    <col min="4355" max="4360" width="11.42578125" style="1" customWidth="1"/>
    <col min="4361" max="4366" width="10.85546875" style="1" customWidth="1"/>
    <col min="4367" max="4607" width="9.140625" style="1"/>
    <col min="4608" max="4608" width="5" style="1" customWidth="1"/>
    <col min="4609" max="4609" width="70.7109375" style="1" customWidth="1"/>
    <col min="4610" max="4610" width="13.140625" style="1" customWidth="1"/>
    <col min="4611" max="4616" width="11.42578125" style="1" customWidth="1"/>
    <col min="4617" max="4622" width="10.85546875" style="1" customWidth="1"/>
    <col min="4623" max="4863" width="9.140625" style="1"/>
    <col min="4864" max="4864" width="5" style="1" customWidth="1"/>
    <col min="4865" max="4865" width="70.7109375" style="1" customWidth="1"/>
    <col min="4866" max="4866" width="13.140625" style="1" customWidth="1"/>
    <col min="4867" max="4872" width="11.42578125" style="1" customWidth="1"/>
    <col min="4873" max="4878" width="10.85546875" style="1" customWidth="1"/>
    <col min="4879" max="5119" width="9.140625" style="1"/>
    <col min="5120" max="5120" width="5" style="1" customWidth="1"/>
    <col min="5121" max="5121" width="70.7109375" style="1" customWidth="1"/>
    <col min="5122" max="5122" width="13.140625" style="1" customWidth="1"/>
    <col min="5123" max="5128" width="11.42578125" style="1" customWidth="1"/>
    <col min="5129" max="5134" width="10.85546875" style="1" customWidth="1"/>
    <col min="5135" max="5375" width="9.140625" style="1"/>
    <col min="5376" max="5376" width="5" style="1" customWidth="1"/>
    <col min="5377" max="5377" width="70.7109375" style="1" customWidth="1"/>
    <col min="5378" max="5378" width="13.140625" style="1" customWidth="1"/>
    <col min="5379" max="5384" width="11.42578125" style="1" customWidth="1"/>
    <col min="5385" max="5390" width="10.85546875" style="1" customWidth="1"/>
    <col min="5391" max="5631" width="9.140625" style="1"/>
    <col min="5632" max="5632" width="5" style="1" customWidth="1"/>
    <col min="5633" max="5633" width="70.7109375" style="1" customWidth="1"/>
    <col min="5634" max="5634" width="13.140625" style="1" customWidth="1"/>
    <col min="5635" max="5640" width="11.42578125" style="1" customWidth="1"/>
    <col min="5641" max="5646" width="10.85546875" style="1" customWidth="1"/>
    <col min="5647" max="5887" width="9.140625" style="1"/>
    <col min="5888" max="5888" width="5" style="1" customWidth="1"/>
    <col min="5889" max="5889" width="70.7109375" style="1" customWidth="1"/>
    <col min="5890" max="5890" width="13.140625" style="1" customWidth="1"/>
    <col min="5891" max="5896" width="11.42578125" style="1" customWidth="1"/>
    <col min="5897" max="5902" width="10.85546875" style="1" customWidth="1"/>
    <col min="5903" max="6143" width="9.140625" style="1"/>
    <col min="6144" max="6144" width="5" style="1" customWidth="1"/>
    <col min="6145" max="6145" width="70.7109375" style="1" customWidth="1"/>
    <col min="6146" max="6146" width="13.140625" style="1" customWidth="1"/>
    <col min="6147" max="6152" width="11.42578125" style="1" customWidth="1"/>
    <col min="6153" max="6158" width="10.85546875" style="1" customWidth="1"/>
    <col min="6159" max="6399" width="9.140625" style="1"/>
    <col min="6400" max="6400" width="5" style="1" customWidth="1"/>
    <col min="6401" max="6401" width="70.7109375" style="1" customWidth="1"/>
    <col min="6402" max="6402" width="13.140625" style="1" customWidth="1"/>
    <col min="6403" max="6408" width="11.42578125" style="1" customWidth="1"/>
    <col min="6409" max="6414" width="10.85546875" style="1" customWidth="1"/>
    <col min="6415" max="6655" width="9.140625" style="1"/>
    <col min="6656" max="6656" width="5" style="1" customWidth="1"/>
    <col min="6657" max="6657" width="70.7109375" style="1" customWidth="1"/>
    <col min="6658" max="6658" width="13.140625" style="1" customWidth="1"/>
    <col min="6659" max="6664" width="11.42578125" style="1" customWidth="1"/>
    <col min="6665" max="6670" width="10.85546875" style="1" customWidth="1"/>
    <col min="6671" max="6911" width="9.140625" style="1"/>
    <col min="6912" max="6912" width="5" style="1" customWidth="1"/>
    <col min="6913" max="6913" width="70.7109375" style="1" customWidth="1"/>
    <col min="6914" max="6914" width="13.140625" style="1" customWidth="1"/>
    <col min="6915" max="6920" width="11.42578125" style="1" customWidth="1"/>
    <col min="6921" max="6926" width="10.85546875" style="1" customWidth="1"/>
    <col min="6927" max="7167" width="9.140625" style="1"/>
    <col min="7168" max="7168" width="5" style="1" customWidth="1"/>
    <col min="7169" max="7169" width="70.7109375" style="1" customWidth="1"/>
    <col min="7170" max="7170" width="13.140625" style="1" customWidth="1"/>
    <col min="7171" max="7176" width="11.42578125" style="1" customWidth="1"/>
    <col min="7177" max="7182" width="10.85546875" style="1" customWidth="1"/>
    <col min="7183" max="7423" width="9.140625" style="1"/>
    <col min="7424" max="7424" width="5" style="1" customWidth="1"/>
    <col min="7425" max="7425" width="70.7109375" style="1" customWidth="1"/>
    <col min="7426" max="7426" width="13.140625" style="1" customWidth="1"/>
    <col min="7427" max="7432" width="11.42578125" style="1" customWidth="1"/>
    <col min="7433" max="7438" width="10.85546875" style="1" customWidth="1"/>
    <col min="7439" max="7679" width="9.140625" style="1"/>
    <col min="7680" max="7680" width="5" style="1" customWidth="1"/>
    <col min="7681" max="7681" width="70.7109375" style="1" customWidth="1"/>
    <col min="7682" max="7682" width="13.140625" style="1" customWidth="1"/>
    <col min="7683" max="7688" width="11.42578125" style="1" customWidth="1"/>
    <col min="7689" max="7694" width="10.85546875" style="1" customWidth="1"/>
    <col min="7695" max="7935" width="9.140625" style="1"/>
    <col min="7936" max="7936" width="5" style="1" customWidth="1"/>
    <col min="7937" max="7937" width="70.7109375" style="1" customWidth="1"/>
    <col min="7938" max="7938" width="13.140625" style="1" customWidth="1"/>
    <col min="7939" max="7944" width="11.42578125" style="1" customWidth="1"/>
    <col min="7945" max="7950" width="10.85546875" style="1" customWidth="1"/>
    <col min="7951" max="8191" width="9.140625" style="1"/>
    <col min="8192" max="8192" width="5" style="1" customWidth="1"/>
    <col min="8193" max="8193" width="70.7109375" style="1" customWidth="1"/>
    <col min="8194" max="8194" width="13.140625" style="1" customWidth="1"/>
    <col min="8195" max="8200" width="11.42578125" style="1" customWidth="1"/>
    <col min="8201" max="8206" width="10.85546875" style="1" customWidth="1"/>
    <col min="8207" max="8447" width="9.140625" style="1"/>
    <col min="8448" max="8448" width="5" style="1" customWidth="1"/>
    <col min="8449" max="8449" width="70.7109375" style="1" customWidth="1"/>
    <col min="8450" max="8450" width="13.140625" style="1" customWidth="1"/>
    <col min="8451" max="8456" width="11.42578125" style="1" customWidth="1"/>
    <col min="8457" max="8462" width="10.85546875" style="1" customWidth="1"/>
    <col min="8463" max="8703" width="9.140625" style="1"/>
    <col min="8704" max="8704" width="5" style="1" customWidth="1"/>
    <col min="8705" max="8705" width="70.7109375" style="1" customWidth="1"/>
    <col min="8706" max="8706" width="13.140625" style="1" customWidth="1"/>
    <col min="8707" max="8712" width="11.42578125" style="1" customWidth="1"/>
    <col min="8713" max="8718" width="10.85546875" style="1" customWidth="1"/>
    <col min="8719" max="8959" width="9.140625" style="1"/>
    <col min="8960" max="8960" width="5" style="1" customWidth="1"/>
    <col min="8961" max="8961" width="70.7109375" style="1" customWidth="1"/>
    <col min="8962" max="8962" width="13.140625" style="1" customWidth="1"/>
    <col min="8963" max="8968" width="11.42578125" style="1" customWidth="1"/>
    <col min="8969" max="8974" width="10.85546875" style="1" customWidth="1"/>
    <col min="8975" max="9215" width="9.140625" style="1"/>
    <col min="9216" max="9216" width="5" style="1" customWidth="1"/>
    <col min="9217" max="9217" width="70.7109375" style="1" customWidth="1"/>
    <col min="9218" max="9218" width="13.140625" style="1" customWidth="1"/>
    <col min="9219" max="9224" width="11.42578125" style="1" customWidth="1"/>
    <col min="9225" max="9230" width="10.85546875" style="1" customWidth="1"/>
    <col min="9231" max="9471" width="9.140625" style="1"/>
    <col min="9472" max="9472" width="5" style="1" customWidth="1"/>
    <col min="9473" max="9473" width="70.7109375" style="1" customWidth="1"/>
    <col min="9474" max="9474" width="13.140625" style="1" customWidth="1"/>
    <col min="9475" max="9480" width="11.42578125" style="1" customWidth="1"/>
    <col min="9481" max="9486" width="10.85546875" style="1" customWidth="1"/>
    <col min="9487" max="9727" width="9.140625" style="1"/>
    <col min="9728" max="9728" width="5" style="1" customWidth="1"/>
    <col min="9729" max="9729" width="70.7109375" style="1" customWidth="1"/>
    <col min="9730" max="9730" width="13.140625" style="1" customWidth="1"/>
    <col min="9731" max="9736" width="11.42578125" style="1" customWidth="1"/>
    <col min="9737" max="9742" width="10.85546875" style="1" customWidth="1"/>
    <col min="9743" max="9983" width="9.140625" style="1"/>
    <col min="9984" max="9984" width="5" style="1" customWidth="1"/>
    <col min="9985" max="9985" width="70.7109375" style="1" customWidth="1"/>
    <col min="9986" max="9986" width="13.140625" style="1" customWidth="1"/>
    <col min="9987" max="9992" width="11.42578125" style="1" customWidth="1"/>
    <col min="9993" max="9998" width="10.85546875" style="1" customWidth="1"/>
    <col min="9999" max="10239" width="9.140625" style="1"/>
    <col min="10240" max="10240" width="5" style="1" customWidth="1"/>
    <col min="10241" max="10241" width="70.7109375" style="1" customWidth="1"/>
    <col min="10242" max="10242" width="13.140625" style="1" customWidth="1"/>
    <col min="10243" max="10248" width="11.42578125" style="1" customWidth="1"/>
    <col min="10249" max="10254" width="10.85546875" style="1" customWidth="1"/>
    <col min="10255" max="10495" width="9.140625" style="1"/>
    <col min="10496" max="10496" width="5" style="1" customWidth="1"/>
    <col min="10497" max="10497" width="70.7109375" style="1" customWidth="1"/>
    <col min="10498" max="10498" width="13.140625" style="1" customWidth="1"/>
    <col min="10499" max="10504" width="11.42578125" style="1" customWidth="1"/>
    <col min="10505" max="10510" width="10.85546875" style="1" customWidth="1"/>
    <col min="10511" max="10751" width="9.140625" style="1"/>
    <col min="10752" max="10752" width="5" style="1" customWidth="1"/>
    <col min="10753" max="10753" width="70.7109375" style="1" customWidth="1"/>
    <col min="10754" max="10754" width="13.140625" style="1" customWidth="1"/>
    <col min="10755" max="10760" width="11.42578125" style="1" customWidth="1"/>
    <col min="10761" max="10766" width="10.85546875" style="1" customWidth="1"/>
    <col min="10767" max="11007" width="9.140625" style="1"/>
    <col min="11008" max="11008" width="5" style="1" customWidth="1"/>
    <col min="11009" max="11009" width="70.7109375" style="1" customWidth="1"/>
    <col min="11010" max="11010" width="13.140625" style="1" customWidth="1"/>
    <col min="11011" max="11016" width="11.42578125" style="1" customWidth="1"/>
    <col min="11017" max="11022" width="10.85546875" style="1" customWidth="1"/>
    <col min="11023" max="11263" width="9.140625" style="1"/>
    <col min="11264" max="11264" width="5" style="1" customWidth="1"/>
    <col min="11265" max="11265" width="70.7109375" style="1" customWidth="1"/>
    <col min="11266" max="11266" width="13.140625" style="1" customWidth="1"/>
    <col min="11267" max="11272" width="11.42578125" style="1" customWidth="1"/>
    <col min="11273" max="11278" width="10.85546875" style="1" customWidth="1"/>
    <col min="11279" max="11519" width="9.140625" style="1"/>
    <col min="11520" max="11520" width="5" style="1" customWidth="1"/>
    <col min="11521" max="11521" width="70.7109375" style="1" customWidth="1"/>
    <col min="11522" max="11522" width="13.140625" style="1" customWidth="1"/>
    <col min="11523" max="11528" width="11.42578125" style="1" customWidth="1"/>
    <col min="11529" max="11534" width="10.85546875" style="1" customWidth="1"/>
    <col min="11535" max="11775" width="9.140625" style="1"/>
    <col min="11776" max="11776" width="5" style="1" customWidth="1"/>
    <col min="11777" max="11777" width="70.7109375" style="1" customWidth="1"/>
    <col min="11778" max="11778" width="13.140625" style="1" customWidth="1"/>
    <col min="11779" max="11784" width="11.42578125" style="1" customWidth="1"/>
    <col min="11785" max="11790" width="10.85546875" style="1" customWidth="1"/>
    <col min="11791" max="12031" width="9.140625" style="1"/>
    <col min="12032" max="12032" width="5" style="1" customWidth="1"/>
    <col min="12033" max="12033" width="70.7109375" style="1" customWidth="1"/>
    <col min="12034" max="12034" width="13.140625" style="1" customWidth="1"/>
    <col min="12035" max="12040" width="11.42578125" style="1" customWidth="1"/>
    <col min="12041" max="12046" width="10.85546875" style="1" customWidth="1"/>
    <col min="12047" max="12287" width="9.140625" style="1"/>
    <col min="12288" max="12288" width="5" style="1" customWidth="1"/>
    <col min="12289" max="12289" width="70.7109375" style="1" customWidth="1"/>
    <col min="12290" max="12290" width="13.140625" style="1" customWidth="1"/>
    <col min="12291" max="12296" width="11.42578125" style="1" customWidth="1"/>
    <col min="12297" max="12302" width="10.85546875" style="1" customWidth="1"/>
    <col min="12303" max="12543" width="9.140625" style="1"/>
    <col min="12544" max="12544" width="5" style="1" customWidth="1"/>
    <col min="12545" max="12545" width="70.7109375" style="1" customWidth="1"/>
    <col min="12546" max="12546" width="13.140625" style="1" customWidth="1"/>
    <col min="12547" max="12552" width="11.42578125" style="1" customWidth="1"/>
    <col min="12553" max="12558" width="10.85546875" style="1" customWidth="1"/>
    <col min="12559" max="12799" width="9.140625" style="1"/>
    <col min="12800" max="12800" width="5" style="1" customWidth="1"/>
    <col min="12801" max="12801" width="70.7109375" style="1" customWidth="1"/>
    <col min="12802" max="12802" width="13.140625" style="1" customWidth="1"/>
    <col min="12803" max="12808" width="11.42578125" style="1" customWidth="1"/>
    <col min="12809" max="12814" width="10.85546875" style="1" customWidth="1"/>
    <col min="12815" max="13055" width="9.140625" style="1"/>
    <col min="13056" max="13056" width="5" style="1" customWidth="1"/>
    <col min="13057" max="13057" width="70.7109375" style="1" customWidth="1"/>
    <col min="13058" max="13058" width="13.140625" style="1" customWidth="1"/>
    <col min="13059" max="13064" width="11.42578125" style="1" customWidth="1"/>
    <col min="13065" max="13070" width="10.85546875" style="1" customWidth="1"/>
    <col min="13071" max="13311" width="9.140625" style="1"/>
    <col min="13312" max="13312" width="5" style="1" customWidth="1"/>
    <col min="13313" max="13313" width="70.7109375" style="1" customWidth="1"/>
    <col min="13314" max="13314" width="13.140625" style="1" customWidth="1"/>
    <col min="13315" max="13320" width="11.42578125" style="1" customWidth="1"/>
    <col min="13321" max="13326" width="10.85546875" style="1" customWidth="1"/>
    <col min="13327" max="13567" width="9.140625" style="1"/>
    <col min="13568" max="13568" width="5" style="1" customWidth="1"/>
    <col min="13569" max="13569" width="70.7109375" style="1" customWidth="1"/>
    <col min="13570" max="13570" width="13.140625" style="1" customWidth="1"/>
    <col min="13571" max="13576" width="11.42578125" style="1" customWidth="1"/>
    <col min="13577" max="13582" width="10.85546875" style="1" customWidth="1"/>
    <col min="13583" max="13823" width="9.140625" style="1"/>
    <col min="13824" max="13824" width="5" style="1" customWidth="1"/>
    <col min="13825" max="13825" width="70.7109375" style="1" customWidth="1"/>
    <col min="13826" max="13826" width="13.140625" style="1" customWidth="1"/>
    <col min="13827" max="13832" width="11.42578125" style="1" customWidth="1"/>
    <col min="13833" max="13838" width="10.85546875" style="1" customWidth="1"/>
    <col min="13839" max="14079" width="9.140625" style="1"/>
    <col min="14080" max="14080" width="5" style="1" customWidth="1"/>
    <col min="14081" max="14081" width="70.7109375" style="1" customWidth="1"/>
    <col min="14082" max="14082" width="13.140625" style="1" customWidth="1"/>
    <col min="14083" max="14088" width="11.42578125" style="1" customWidth="1"/>
    <col min="14089" max="14094" width="10.85546875" style="1" customWidth="1"/>
    <col min="14095" max="14335" width="9.140625" style="1"/>
    <col min="14336" max="14336" width="5" style="1" customWidth="1"/>
    <col min="14337" max="14337" width="70.7109375" style="1" customWidth="1"/>
    <col min="14338" max="14338" width="13.140625" style="1" customWidth="1"/>
    <col min="14339" max="14344" width="11.42578125" style="1" customWidth="1"/>
    <col min="14345" max="14350" width="10.85546875" style="1" customWidth="1"/>
    <col min="14351" max="14591" width="9.140625" style="1"/>
    <col min="14592" max="14592" width="5" style="1" customWidth="1"/>
    <col min="14593" max="14593" width="70.7109375" style="1" customWidth="1"/>
    <col min="14594" max="14594" width="13.140625" style="1" customWidth="1"/>
    <col min="14595" max="14600" width="11.42578125" style="1" customWidth="1"/>
    <col min="14601" max="14606" width="10.85546875" style="1" customWidth="1"/>
    <col min="14607" max="14847" width="9.140625" style="1"/>
    <col min="14848" max="14848" width="5" style="1" customWidth="1"/>
    <col min="14849" max="14849" width="70.7109375" style="1" customWidth="1"/>
    <col min="14850" max="14850" width="13.140625" style="1" customWidth="1"/>
    <col min="14851" max="14856" width="11.42578125" style="1" customWidth="1"/>
    <col min="14857" max="14862" width="10.85546875" style="1" customWidth="1"/>
    <col min="14863" max="15103" width="9.140625" style="1"/>
    <col min="15104" max="15104" width="5" style="1" customWidth="1"/>
    <col min="15105" max="15105" width="70.7109375" style="1" customWidth="1"/>
    <col min="15106" max="15106" width="13.140625" style="1" customWidth="1"/>
    <col min="15107" max="15112" width="11.42578125" style="1" customWidth="1"/>
    <col min="15113" max="15118" width="10.85546875" style="1" customWidth="1"/>
    <col min="15119" max="15359" width="9.140625" style="1"/>
    <col min="15360" max="15360" width="5" style="1" customWidth="1"/>
    <col min="15361" max="15361" width="70.7109375" style="1" customWidth="1"/>
    <col min="15362" max="15362" width="13.140625" style="1" customWidth="1"/>
    <col min="15363" max="15368" width="11.42578125" style="1" customWidth="1"/>
    <col min="15369" max="15374" width="10.85546875" style="1" customWidth="1"/>
    <col min="15375" max="15615" width="9.140625" style="1"/>
    <col min="15616" max="15616" width="5" style="1" customWidth="1"/>
    <col min="15617" max="15617" width="70.7109375" style="1" customWidth="1"/>
    <col min="15618" max="15618" width="13.140625" style="1" customWidth="1"/>
    <col min="15619" max="15624" width="11.42578125" style="1" customWidth="1"/>
    <col min="15625" max="15630" width="10.85546875" style="1" customWidth="1"/>
    <col min="15631" max="15871" width="9.140625" style="1"/>
    <col min="15872" max="15872" width="5" style="1" customWidth="1"/>
    <col min="15873" max="15873" width="70.7109375" style="1" customWidth="1"/>
    <col min="15874" max="15874" width="13.140625" style="1" customWidth="1"/>
    <col min="15875" max="15880" width="11.42578125" style="1" customWidth="1"/>
    <col min="15881" max="15886" width="10.85546875" style="1" customWidth="1"/>
    <col min="15887" max="16127" width="9.140625" style="1"/>
    <col min="16128" max="16128" width="5" style="1" customWidth="1"/>
    <col min="16129" max="16129" width="70.7109375" style="1" customWidth="1"/>
    <col min="16130" max="16130" width="13.140625" style="1" customWidth="1"/>
    <col min="16131" max="16136" width="11.42578125" style="1" customWidth="1"/>
    <col min="16137" max="16142" width="10.85546875" style="1" customWidth="1"/>
    <col min="16143" max="16384" width="9.140625" style="1"/>
  </cols>
  <sheetData>
    <row r="1" spans="1:10" x14ac:dyDescent="0.25">
      <c r="B1" s="2"/>
      <c r="C1" s="3"/>
      <c r="D1" s="4" t="s">
        <v>20</v>
      </c>
      <c r="E1" s="4"/>
      <c r="F1" s="4"/>
      <c r="G1" s="4"/>
      <c r="H1" s="4"/>
      <c r="I1" s="4"/>
      <c r="J1" s="4"/>
    </row>
    <row r="2" spans="1:10" ht="45" customHeight="1" x14ac:dyDescent="0.25">
      <c r="B2" s="2"/>
      <c r="C2" s="3"/>
      <c r="D2" s="4" t="s">
        <v>34</v>
      </c>
      <c r="E2" s="4"/>
      <c r="F2" s="4"/>
      <c r="G2" s="4"/>
      <c r="H2" s="4"/>
      <c r="I2" s="4"/>
      <c r="J2" s="4"/>
    </row>
    <row r="3" spans="1:10" x14ac:dyDescent="0.25">
      <c r="B3" s="2"/>
      <c r="C3" s="3"/>
      <c r="D3" s="4"/>
      <c r="E3" s="4"/>
      <c r="F3" s="4"/>
      <c r="G3" s="4"/>
      <c r="H3" s="4"/>
      <c r="I3" s="4"/>
      <c r="J3" s="4"/>
    </row>
    <row r="4" spans="1:10" x14ac:dyDescent="0.25">
      <c r="B4" s="2"/>
      <c r="C4" s="3"/>
      <c r="D4" s="4"/>
      <c r="E4" s="4"/>
      <c r="F4" s="4"/>
      <c r="G4" s="4"/>
      <c r="H4" s="4"/>
      <c r="I4" s="4"/>
      <c r="J4" s="4"/>
    </row>
    <row r="5" spans="1:10" x14ac:dyDescent="0.25">
      <c r="B5" s="2"/>
      <c r="C5" s="3"/>
      <c r="D5" s="2"/>
      <c r="E5" s="2"/>
      <c r="F5" s="2"/>
      <c r="G5" s="2"/>
      <c r="H5" s="2"/>
      <c r="I5" s="2"/>
      <c r="J5" s="5"/>
    </row>
    <row r="6" spans="1:10" ht="15.75" x14ac:dyDescent="0.25">
      <c r="B6" s="6" t="s">
        <v>21</v>
      </c>
      <c r="C6" s="6"/>
      <c r="D6" s="6"/>
      <c r="E6" s="6"/>
      <c r="F6" s="6"/>
      <c r="G6" s="7"/>
      <c r="H6" s="7"/>
      <c r="I6" s="7"/>
      <c r="J6" s="8"/>
    </row>
    <row r="7" spans="1:10" ht="15.75" x14ac:dyDescent="0.25">
      <c r="B7" s="6" t="s">
        <v>0</v>
      </c>
      <c r="C7" s="6"/>
      <c r="D7" s="6"/>
      <c r="E7" s="6"/>
      <c r="F7" s="6"/>
      <c r="G7" s="7"/>
      <c r="H7" s="7"/>
      <c r="I7" s="7"/>
      <c r="J7" s="8"/>
    </row>
    <row r="8" spans="1:10" ht="15.75" x14ac:dyDescent="0.25">
      <c r="B8" s="9" t="s">
        <v>33</v>
      </c>
      <c r="C8" s="9"/>
      <c r="D8" s="9"/>
      <c r="E8" s="9"/>
      <c r="F8" s="9"/>
      <c r="G8" s="9"/>
      <c r="H8" s="9"/>
      <c r="I8" s="9"/>
      <c r="J8" s="9"/>
    </row>
    <row r="10" spans="1:10" ht="140.25" x14ac:dyDescent="0.25">
      <c r="A10" s="10" t="s">
        <v>1</v>
      </c>
      <c r="B10" s="11" t="s">
        <v>2</v>
      </c>
      <c r="C10" s="12" t="s">
        <v>3</v>
      </c>
      <c r="D10" s="10" t="s">
        <v>4</v>
      </c>
      <c r="E10" s="10" t="s">
        <v>5</v>
      </c>
      <c r="F10" s="10" t="s">
        <v>6</v>
      </c>
      <c r="G10" s="10" t="s">
        <v>22</v>
      </c>
      <c r="H10" s="10" t="s">
        <v>23</v>
      </c>
      <c r="I10" s="10" t="s">
        <v>24</v>
      </c>
      <c r="J10" s="13" t="s">
        <v>7</v>
      </c>
    </row>
    <row r="11" spans="1:10" ht="30" x14ac:dyDescent="0.25">
      <c r="A11" s="14">
        <v>1</v>
      </c>
      <c r="B11" s="15" t="s">
        <v>8</v>
      </c>
      <c r="C11" s="16">
        <f>SUM(D11:J11)</f>
        <v>0</v>
      </c>
      <c r="D11" s="14" t="s">
        <v>41</v>
      </c>
      <c r="E11" s="14" t="s">
        <v>36</v>
      </c>
      <c r="F11" s="14" t="s">
        <v>42</v>
      </c>
      <c r="G11" s="14" t="s">
        <v>43</v>
      </c>
      <c r="H11" s="14" t="s">
        <v>44</v>
      </c>
      <c r="I11" s="14" t="s">
        <v>44</v>
      </c>
      <c r="J11" s="17" t="s">
        <v>9</v>
      </c>
    </row>
    <row r="12" spans="1:10" x14ac:dyDescent="0.25">
      <c r="A12" s="14">
        <v>2</v>
      </c>
      <c r="B12" s="15" t="s">
        <v>10</v>
      </c>
      <c r="C12" s="18">
        <f>SUM(D12:I12)</f>
        <v>0</v>
      </c>
      <c r="D12" s="14" t="s">
        <v>45</v>
      </c>
      <c r="E12" s="14" t="s">
        <v>37</v>
      </c>
      <c r="F12" s="14" t="s">
        <v>37</v>
      </c>
      <c r="G12" s="14" t="s">
        <v>37</v>
      </c>
      <c r="H12" s="14" t="s">
        <v>46</v>
      </c>
      <c r="I12" s="14" t="s">
        <v>46</v>
      </c>
      <c r="J12" s="17" t="s">
        <v>9</v>
      </c>
    </row>
    <row r="13" spans="1:10" x14ac:dyDescent="0.25">
      <c r="A13" s="14">
        <v>3</v>
      </c>
      <c r="B13" s="15" t="s">
        <v>11</v>
      </c>
      <c r="C13" s="18">
        <f>SUM(D13:I13)</f>
        <v>0</v>
      </c>
      <c r="D13" s="14" t="s">
        <v>47</v>
      </c>
      <c r="E13" s="14" t="s">
        <v>38</v>
      </c>
      <c r="F13" s="14" t="s">
        <v>48</v>
      </c>
      <c r="G13" s="14" t="s">
        <v>49</v>
      </c>
      <c r="H13" s="14" t="s">
        <v>50</v>
      </c>
      <c r="I13" s="14" t="s">
        <v>50</v>
      </c>
      <c r="J13" s="17" t="s">
        <v>9</v>
      </c>
    </row>
    <row r="14" spans="1:10" x14ac:dyDescent="0.25">
      <c r="A14" s="14">
        <v>4</v>
      </c>
      <c r="B14" s="15" t="s">
        <v>12</v>
      </c>
      <c r="C14" s="16">
        <f>SUM(D14:J14)</f>
        <v>0</v>
      </c>
      <c r="D14" s="14" t="s">
        <v>41</v>
      </c>
      <c r="E14" s="14" t="s">
        <v>36</v>
      </c>
      <c r="F14" s="14" t="s">
        <v>42</v>
      </c>
      <c r="G14" s="14" t="s">
        <v>43</v>
      </c>
      <c r="H14" s="14" t="s">
        <v>44</v>
      </c>
      <c r="I14" s="14" t="s">
        <v>44</v>
      </c>
      <c r="J14" s="17" t="s">
        <v>9</v>
      </c>
    </row>
    <row r="15" spans="1:10" x14ac:dyDescent="0.25">
      <c r="A15" s="14">
        <v>5</v>
      </c>
      <c r="B15" s="15" t="s">
        <v>10</v>
      </c>
      <c r="C15" s="18">
        <f>SUM(D15:I15)</f>
        <v>0</v>
      </c>
      <c r="D15" s="14" t="s">
        <v>45</v>
      </c>
      <c r="E15" s="14" t="s">
        <v>37</v>
      </c>
      <c r="F15" s="14" t="s">
        <v>37</v>
      </c>
      <c r="G15" s="14" t="s">
        <v>37</v>
      </c>
      <c r="H15" s="14" t="s">
        <v>46</v>
      </c>
      <c r="I15" s="14" t="s">
        <v>46</v>
      </c>
      <c r="J15" s="17" t="s">
        <v>9</v>
      </c>
    </row>
    <row r="16" spans="1:10" x14ac:dyDescent="0.25">
      <c r="A16" s="14">
        <v>6</v>
      </c>
      <c r="B16" s="15" t="s">
        <v>11</v>
      </c>
      <c r="C16" s="18">
        <f>SUM(D16:I16)</f>
        <v>0</v>
      </c>
      <c r="D16" s="14" t="s">
        <v>47</v>
      </c>
      <c r="E16" s="14" t="s">
        <v>38</v>
      </c>
      <c r="F16" s="14" t="s">
        <v>48</v>
      </c>
      <c r="G16" s="14" t="s">
        <v>49</v>
      </c>
      <c r="H16" s="14" t="s">
        <v>50</v>
      </c>
      <c r="I16" s="14" t="s">
        <v>50</v>
      </c>
      <c r="J16" s="17" t="s">
        <v>9</v>
      </c>
    </row>
    <row r="17" spans="1:10" ht="45" x14ac:dyDescent="0.25">
      <c r="A17" s="14">
        <v>7</v>
      </c>
      <c r="B17" s="15" t="s">
        <v>13</v>
      </c>
      <c r="C17" s="16"/>
      <c r="D17" s="14" t="s">
        <v>9</v>
      </c>
      <c r="E17" s="14" t="s">
        <v>9</v>
      </c>
      <c r="F17" s="14" t="s">
        <v>9</v>
      </c>
      <c r="G17" s="14" t="s">
        <v>9</v>
      </c>
      <c r="H17" s="14" t="s">
        <v>9</v>
      </c>
      <c r="I17" s="14" t="s">
        <v>9</v>
      </c>
      <c r="J17" s="17" t="s">
        <v>9</v>
      </c>
    </row>
    <row r="18" spans="1:10" ht="60" x14ac:dyDescent="0.25">
      <c r="A18" s="14">
        <v>8</v>
      </c>
      <c r="B18" s="15" t="s">
        <v>14</v>
      </c>
      <c r="C18" s="16">
        <f>SUM(D18:M18)</f>
        <v>0</v>
      </c>
      <c r="D18" s="14" t="s">
        <v>51</v>
      </c>
      <c r="E18" s="14" t="s">
        <v>39</v>
      </c>
      <c r="F18" s="14" t="s">
        <v>52</v>
      </c>
      <c r="G18" s="14" t="s">
        <v>53</v>
      </c>
      <c r="H18" s="14" t="s">
        <v>44</v>
      </c>
      <c r="I18" s="14" t="s">
        <v>44</v>
      </c>
      <c r="J18" s="17" t="s">
        <v>9</v>
      </c>
    </row>
    <row r="19" spans="1:10" x14ac:dyDescent="0.25">
      <c r="A19" s="14">
        <v>9</v>
      </c>
      <c r="B19" s="15" t="s">
        <v>10</v>
      </c>
      <c r="C19" s="18">
        <f>SUM(D19:I19)</f>
        <v>0</v>
      </c>
      <c r="D19" s="14" t="s">
        <v>45</v>
      </c>
      <c r="E19" s="14" t="s">
        <v>37</v>
      </c>
      <c r="F19" s="14" t="s">
        <v>37</v>
      </c>
      <c r="G19" s="14" t="s">
        <v>37</v>
      </c>
      <c r="H19" s="14" t="s">
        <v>46</v>
      </c>
      <c r="I19" s="14" t="s">
        <v>46</v>
      </c>
      <c r="J19" s="17" t="s">
        <v>9</v>
      </c>
    </row>
    <row r="20" spans="1:10" x14ac:dyDescent="0.25">
      <c r="A20" s="14">
        <v>10</v>
      </c>
      <c r="B20" s="15" t="s">
        <v>11</v>
      </c>
      <c r="C20" s="18">
        <f>SUM(D20:I20)</f>
        <v>0</v>
      </c>
      <c r="D20" s="14" t="s">
        <v>54</v>
      </c>
      <c r="E20" s="14" t="s">
        <v>40</v>
      </c>
      <c r="F20" s="14" t="s">
        <v>55</v>
      </c>
      <c r="G20" s="14" t="s">
        <v>56</v>
      </c>
      <c r="H20" s="14" t="s">
        <v>50</v>
      </c>
      <c r="I20" s="14" t="s">
        <v>50</v>
      </c>
      <c r="J20" s="17" t="s">
        <v>9</v>
      </c>
    </row>
    <row r="21" spans="1:10" x14ac:dyDescent="0.25">
      <c r="A21" s="14">
        <v>11</v>
      </c>
      <c r="B21" s="15" t="s">
        <v>15</v>
      </c>
      <c r="C21" s="16"/>
      <c r="D21" s="14" t="s">
        <v>9</v>
      </c>
      <c r="E21" s="14" t="s">
        <v>9</v>
      </c>
      <c r="F21" s="14" t="s">
        <v>9</v>
      </c>
      <c r="G21" s="14" t="s">
        <v>9</v>
      </c>
      <c r="H21" s="14" t="s">
        <v>9</v>
      </c>
      <c r="I21" s="14" t="s">
        <v>9</v>
      </c>
      <c r="J21" s="17" t="s">
        <v>9</v>
      </c>
    </row>
    <row r="22" spans="1:10" ht="30" x14ac:dyDescent="0.25">
      <c r="A22" s="14">
        <v>12</v>
      </c>
      <c r="B22" s="15" t="s">
        <v>16</v>
      </c>
      <c r="C22" s="16">
        <f>SUM(D22:M22)</f>
        <v>0</v>
      </c>
      <c r="D22" s="14" t="s">
        <v>51</v>
      </c>
      <c r="E22" s="14" t="s">
        <v>39</v>
      </c>
      <c r="F22" s="14" t="s">
        <v>52</v>
      </c>
      <c r="G22" s="14" t="s">
        <v>53</v>
      </c>
      <c r="H22" s="14" t="s">
        <v>44</v>
      </c>
      <c r="I22" s="14" t="s">
        <v>44</v>
      </c>
      <c r="J22" s="17" t="s">
        <v>9</v>
      </c>
    </row>
    <row r="23" spans="1:10" x14ac:dyDescent="0.25">
      <c r="A23" s="14">
        <v>13</v>
      </c>
      <c r="B23" s="15" t="s">
        <v>10</v>
      </c>
      <c r="C23" s="18">
        <f>SUM(D23:I23)</f>
        <v>0</v>
      </c>
      <c r="D23" s="14" t="s">
        <v>45</v>
      </c>
      <c r="E23" s="14" t="s">
        <v>37</v>
      </c>
      <c r="F23" s="14" t="s">
        <v>37</v>
      </c>
      <c r="G23" s="14" t="s">
        <v>37</v>
      </c>
      <c r="H23" s="14" t="s">
        <v>46</v>
      </c>
      <c r="I23" s="14" t="s">
        <v>46</v>
      </c>
      <c r="J23" s="17" t="s">
        <v>9</v>
      </c>
    </row>
    <row r="24" spans="1:10" x14ac:dyDescent="0.25">
      <c r="A24" s="14">
        <v>14</v>
      </c>
      <c r="B24" s="15" t="s">
        <v>11</v>
      </c>
      <c r="C24" s="18">
        <f>SUM(D24:I24)</f>
        <v>0</v>
      </c>
      <c r="D24" s="14" t="s">
        <v>54</v>
      </c>
      <c r="E24" s="14" t="s">
        <v>40</v>
      </c>
      <c r="F24" s="14" t="s">
        <v>55</v>
      </c>
      <c r="G24" s="14" t="s">
        <v>56</v>
      </c>
      <c r="H24" s="14" t="s">
        <v>50</v>
      </c>
      <c r="I24" s="14" t="s">
        <v>50</v>
      </c>
      <c r="J24" s="17" t="s">
        <v>9</v>
      </c>
    </row>
    <row r="25" spans="1:10" ht="45" x14ac:dyDescent="0.25">
      <c r="A25" s="14">
        <f>A24+1</f>
        <v>15</v>
      </c>
      <c r="B25" s="15" t="s">
        <v>17</v>
      </c>
      <c r="C25" s="16">
        <f>C26</f>
        <v>26809.5</v>
      </c>
      <c r="D25" s="16">
        <f>D26</f>
        <v>5818.6</v>
      </c>
      <c r="E25" s="16">
        <f t="shared" ref="E25:I25" si="0">E26</f>
        <v>8895.9</v>
      </c>
      <c r="F25" s="16">
        <f t="shared" si="0"/>
        <v>6904</v>
      </c>
      <c r="G25" s="16">
        <f t="shared" si="0"/>
        <v>4404.2</v>
      </c>
      <c r="H25" s="16">
        <f t="shared" si="0"/>
        <v>393.4</v>
      </c>
      <c r="I25" s="16">
        <f t="shared" si="0"/>
        <v>393.4</v>
      </c>
      <c r="J25" s="17" t="s">
        <v>35</v>
      </c>
    </row>
    <row r="26" spans="1:10" x14ac:dyDescent="0.25">
      <c r="A26" s="14">
        <f>A25+1</f>
        <v>16</v>
      </c>
      <c r="B26" s="15" t="s">
        <v>25</v>
      </c>
      <c r="C26" s="16">
        <f>SUM(C27:C31)</f>
        <v>26809.5</v>
      </c>
      <c r="D26" s="16">
        <f>D28+D29</f>
        <v>5818.6</v>
      </c>
      <c r="E26" s="16">
        <f>E28+E29+E27</f>
        <v>8895.9</v>
      </c>
      <c r="F26" s="16">
        <f t="shared" ref="F26:G26" si="1">F28+F29+F27</f>
        <v>6904</v>
      </c>
      <c r="G26" s="16">
        <f t="shared" si="1"/>
        <v>4404.2</v>
      </c>
      <c r="H26" s="16">
        <f t="shared" ref="H26:I26" si="2">H28+H29</f>
        <v>393.4</v>
      </c>
      <c r="I26" s="16">
        <f t="shared" si="2"/>
        <v>393.4</v>
      </c>
      <c r="J26" s="17">
        <v>0</v>
      </c>
    </row>
    <row r="27" spans="1:10" x14ac:dyDescent="0.25">
      <c r="A27" s="14">
        <f t="shared" ref="A27:A45" si="3">A26+1</f>
        <v>17</v>
      </c>
      <c r="B27" s="15" t="s">
        <v>26</v>
      </c>
      <c r="C27" s="16">
        <f>SUM(D27:I27)</f>
        <v>1015.4</v>
      </c>
      <c r="D27" s="16">
        <v>0</v>
      </c>
      <c r="E27" s="16">
        <v>1015.4</v>
      </c>
      <c r="F27" s="16">
        <v>0</v>
      </c>
      <c r="G27" s="16">
        <v>0</v>
      </c>
      <c r="H27" s="16">
        <v>0</v>
      </c>
      <c r="I27" s="16">
        <v>0</v>
      </c>
      <c r="J27" s="17"/>
    </row>
    <row r="28" spans="1:10" x14ac:dyDescent="0.25">
      <c r="A28" s="14">
        <f t="shared" si="3"/>
        <v>18</v>
      </c>
      <c r="B28" s="15" t="s">
        <v>27</v>
      </c>
      <c r="C28" s="16">
        <f>SUM(D28:I28)</f>
        <v>8461.5</v>
      </c>
      <c r="D28" s="16">
        <v>1608</v>
      </c>
      <c r="E28" s="16">
        <v>1607.5</v>
      </c>
      <c r="F28" s="16">
        <v>4459.2</v>
      </c>
      <c r="G28" s="16">
        <v>0</v>
      </c>
      <c r="H28" s="16">
        <v>393.4</v>
      </c>
      <c r="I28" s="16">
        <v>393.4</v>
      </c>
      <c r="J28" s="17"/>
    </row>
    <row r="29" spans="1:10" x14ac:dyDescent="0.25">
      <c r="A29" s="14">
        <f t="shared" si="3"/>
        <v>19</v>
      </c>
      <c r="B29" s="15" t="s">
        <v>28</v>
      </c>
      <c r="C29" s="16">
        <f>SUM(D29:I29)</f>
        <v>17332.600000000002</v>
      </c>
      <c r="D29" s="16">
        <v>4210.6000000000004</v>
      </c>
      <c r="E29" s="16">
        <v>6273</v>
      </c>
      <c r="F29" s="16">
        <v>2444.8000000000002</v>
      </c>
      <c r="G29" s="16">
        <v>4404.2</v>
      </c>
      <c r="H29" s="16">
        <v>0</v>
      </c>
      <c r="I29" s="16">
        <v>0</v>
      </c>
      <c r="J29" s="17"/>
    </row>
    <row r="30" spans="1:10" x14ac:dyDescent="0.25">
      <c r="A30" s="14">
        <f t="shared" si="3"/>
        <v>20</v>
      </c>
      <c r="B30" s="15" t="s">
        <v>29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7"/>
    </row>
    <row r="31" spans="1:10" x14ac:dyDescent="0.25">
      <c r="A31" s="14">
        <f t="shared" si="3"/>
        <v>21</v>
      </c>
      <c r="B31" s="15" t="s">
        <v>30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7"/>
    </row>
    <row r="32" spans="1:10" ht="60" x14ac:dyDescent="0.25">
      <c r="A32" s="14">
        <f t="shared" si="3"/>
        <v>22</v>
      </c>
      <c r="B32" s="15" t="s">
        <v>18</v>
      </c>
      <c r="C32" s="16">
        <f>SUM(D32:J32)</f>
        <v>1356079.2699999998</v>
      </c>
      <c r="D32" s="14">
        <f t="shared" ref="D32:I32" si="4">D33</f>
        <v>226531.95</v>
      </c>
      <c r="E32" s="14">
        <f t="shared" si="4"/>
        <v>322024.71999999997</v>
      </c>
      <c r="F32" s="14">
        <f t="shared" si="4"/>
        <v>286519</v>
      </c>
      <c r="G32" s="14">
        <f t="shared" si="4"/>
        <v>206073.8</v>
      </c>
      <c r="H32" s="14">
        <f t="shared" si="4"/>
        <v>157464.9</v>
      </c>
      <c r="I32" s="14">
        <f t="shared" si="4"/>
        <v>157464.9</v>
      </c>
      <c r="J32" s="19" t="s">
        <v>35</v>
      </c>
    </row>
    <row r="33" spans="1:10" x14ac:dyDescent="0.25">
      <c r="A33" s="14">
        <f t="shared" si="3"/>
        <v>23</v>
      </c>
      <c r="B33" s="15" t="s">
        <v>25</v>
      </c>
      <c r="C33" s="16">
        <f>C34+C35+C36+C37+C38</f>
        <v>1356079.27</v>
      </c>
      <c r="D33" s="16">
        <f t="shared" ref="D33:I33" si="5">D34+D35+D36+D37+D38</f>
        <v>226531.95</v>
      </c>
      <c r="E33" s="16">
        <f t="shared" si="5"/>
        <v>322024.71999999997</v>
      </c>
      <c r="F33" s="16">
        <f t="shared" si="5"/>
        <v>286519</v>
      </c>
      <c r="G33" s="16">
        <f t="shared" si="5"/>
        <v>206073.8</v>
      </c>
      <c r="H33" s="16">
        <f t="shared" si="5"/>
        <v>157464.9</v>
      </c>
      <c r="I33" s="16">
        <f t="shared" si="5"/>
        <v>157464.9</v>
      </c>
      <c r="J33" s="19"/>
    </row>
    <row r="34" spans="1:10" x14ac:dyDescent="0.25">
      <c r="A34" s="14">
        <f t="shared" si="3"/>
        <v>24</v>
      </c>
      <c r="B34" s="15" t="s">
        <v>26</v>
      </c>
      <c r="C34" s="16">
        <f>SUM(D34:I34)</f>
        <v>190395.13999999996</v>
      </c>
      <c r="D34" s="14">
        <v>29190.799999999999</v>
      </c>
      <c r="E34" s="14">
        <v>49148.24</v>
      </c>
      <c r="F34" s="14">
        <v>41062</v>
      </c>
      <c r="G34" s="14">
        <v>25059</v>
      </c>
      <c r="H34" s="14">
        <v>22967.55</v>
      </c>
      <c r="I34" s="14">
        <v>22967.55</v>
      </c>
      <c r="J34" s="19"/>
    </row>
    <row r="35" spans="1:10" x14ac:dyDescent="0.25">
      <c r="A35" s="14">
        <f t="shared" si="3"/>
        <v>25</v>
      </c>
      <c r="B35" s="15" t="s">
        <v>31</v>
      </c>
      <c r="C35" s="16">
        <f t="shared" ref="C35:C38" si="6">SUM(D35:I35)</f>
        <v>252408.23000000004</v>
      </c>
      <c r="D35" s="14">
        <v>30907.75</v>
      </c>
      <c r="E35" s="14">
        <v>62148.78</v>
      </c>
      <c r="F35" s="14">
        <v>68914.8</v>
      </c>
      <c r="G35" s="14">
        <v>37079</v>
      </c>
      <c r="H35" s="14">
        <v>26678.95</v>
      </c>
      <c r="I35" s="14">
        <v>26678.95</v>
      </c>
      <c r="J35" s="19"/>
    </row>
    <row r="36" spans="1:10" x14ac:dyDescent="0.25">
      <c r="A36" s="14">
        <f t="shared" si="3"/>
        <v>26</v>
      </c>
      <c r="B36" s="15" t="s">
        <v>28</v>
      </c>
      <c r="C36" s="16">
        <f t="shared" si="6"/>
        <v>371747.60000000003</v>
      </c>
      <c r="D36" s="14">
        <v>74732.100000000006</v>
      </c>
      <c r="E36" s="14">
        <v>107154.7</v>
      </c>
      <c r="F36" s="14">
        <v>71685.2</v>
      </c>
      <c r="G36" s="14">
        <v>51808.800000000003</v>
      </c>
      <c r="H36" s="14">
        <v>33183.4</v>
      </c>
      <c r="I36" s="14">
        <v>33183.4</v>
      </c>
      <c r="J36" s="19"/>
    </row>
    <row r="37" spans="1:10" x14ac:dyDescent="0.25">
      <c r="A37" s="14">
        <f t="shared" si="3"/>
        <v>27</v>
      </c>
      <c r="B37" s="15" t="s">
        <v>29</v>
      </c>
      <c r="C37" s="16">
        <f t="shared" si="6"/>
        <v>261772.2</v>
      </c>
      <c r="D37" s="14">
        <v>38821.5</v>
      </c>
      <c r="E37" s="14">
        <v>54127.1</v>
      </c>
      <c r="F37" s="14">
        <v>52296</v>
      </c>
      <c r="G37" s="14">
        <v>46330</v>
      </c>
      <c r="H37" s="14">
        <v>35098.800000000003</v>
      </c>
      <c r="I37" s="14">
        <v>35098.800000000003</v>
      </c>
      <c r="J37" s="19"/>
    </row>
    <row r="38" spans="1:10" x14ac:dyDescent="0.25">
      <c r="A38" s="14">
        <f t="shared" si="3"/>
        <v>28</v>
      </c>
      <c r="B38" s="15" t="s">
        <v>30</v>
      </c>
      <c r="C38" s="16">
        <f t="shared" si="6"/>
        <v>279756.10000000003</v>
      </c>
      <c r="D38" s="14">
        <v>52879.8</v>
      </c>
      <c r="E38" s="14">
        <v>49445.9</v>
      </c>
      <c r="F38" s="14">
        <v>52561</v>
      </c>
      <c r="G38" s="14">
        <v>45797</v>
      </c>
      <c r="H38" s="14">
        <v>39536.199999999997</v>
      </c>
      <c r="I38" s="14">
        <v>39536.199999999997</v>
      </c>
      <c r="J38" s="19"/>
    </row>
    <row r="39" spans="1:10" ht="75" x14ac:dyDescent="0.25">
      <c r="A39" s="14">
        <f t="shared" si="3"/>
        <v>29</v>
      </c>
      <c r="B39" s="15" t="s">
        <v>19</v>
      </c>
      <c r="C39" s="16">
        <f>C41+C42+C43+C44+C45</f>
        <v>62949</v>
      </c>
      <c r="D39" s="16">
        <f t="shared" ref="D39:I39" si="7">D41+D42+D43+D44+D45</f>
        <v>10977</v>
      </c>
      <c r="E39" s="16">
        <f t="shared" si="7"/>
        <v>11580</v>
      </c>
      <c r="F39" s="16">
        <f t="shared" si="7"/>
        <v>11580</v>
      </c>
      <c r="G39" s="16">
        <f t="shared" si="7"/>
        <v>11580</v>
      </c>
      <c r="H39" s="16">
        <f t="shared" si="7"/>
        <v>8616</v>
      </c>
      <c r="I39" s="16">
        <f t="shared" si="7"/>
        <v>8616</v>
      </c>
      <c r="J39" s="19" t="s">
        <v>35</v>
      </c>
    </row>
    <row r="40" spans="1:10" x14ac:dyDescent="0.25">
      <c r="A40" s="14">
        <f t="shared" si="3"/>
        <v>30</v>
      </c>
      <c r="B40" s="15" t="s">
        <v>32</v>
      </c>
      <c r="C40" s="16">
        <f>SUM(D40:I40)</f>
        <v>62949</v>
      </c>
      <c r="D40" s="14">
        <f>D41+D42+D43+D44+D45</f>
        <v>10977</v>
      </c>
      <c r="E40" s="14">
        <f>E41+E42+E43</f>
        <v>11580</v>
      </c>
      <c r="F40" s="14">
        <f t="shared" ref="F40:I40" si="8">F41+F42+F43+F44+F45</f>
        <v>11580</v>
      </c>
      <c r="G40" s="14">
        <f t="shared" si="8"/>
        <v>11580</v>
      </c>
      <c r="H40" s="14">
        <f t="shared" si="8"/>
        <v>8616</v>
      </c>
      <c r="I40" s="14">
        <f t="shared" si="8"/>
        <v>8616</v>
      </c>
      <c r="J40" s="19"/>
    </row>
    <row r="41" spans="1:10" x14ac:dyDescent="0.25">
      <c r="A41" s="14">
        <f t="shared" si="3"/>
        <v>31</v>
      </c>
      <c r="B41" s="15" t="s">
        <v>26</v>
      </c>
      <c r="C41" s="16">
        <f>SUM(D41:I41)</f>
        <v>4222</v>
      </c>
      <c r="D41" s="14">
        <v>0</v>
      </c>
      <c r="E41" s="14">
        <v>4222</v>
      </c>
      <c r="F41" s="14">
        <v>0</v>
      </c>
      <c r="G41" s="14">
        <v>0</v>
      </c>
      <c r="H41" s="14">
        <v>0</v>
      </c>
      <c r="I41" s="14">
        <v>0</v>
      </c>
      <c r="J41" s="19"/>
    </row>
    <row r="42" spans="1:10" x14ac:dyDescent="0.25">
      <c r="A42" s="14">
        <f t="shared" si="3"/>
        <v>32</v>
      </c>
      <c r="B42" s="15" t="s">
        <v>31</v>
      </c>
      <c r="C42" s="16">
        <f>SUM(D42:I42)</f>
        <v>20776</v>
      </c>
      <c r="D42" s="14">
        <v>5610</v>
      </c>
      <c r="E42" s="14">
        <v>4095</v>
      </c>
      <c r="F42" s="14">
        <v>5191</v>
      </c>
      <c r="G42" s="14">
        <v>0</v>
      </c>
      <c r="H42" s="14">
        <v>2940</v>
      </c>
      <c r="I42" s="14">
        <v>2940</v>
      </c>
      <c r="J42" s="19"/>
    </row>
    <row r="43" spans="1:10" x14ac:dyDescent="0.25">
      <c r="A43" s="14">
        <f t="shared" si="3"/>
        <v>33</v>
      </c>
      <c r="B43" s="15" t="s">
        <v>28</v>
      </c>
      <c r="C43" s="16">
        <f>SUM(D43:I43)</f>
        <v>37951</v>
      </c>
      <c r="D43" s="14">
        <v>5367</v>
      </c>
      <c r="E43" s="14">
        <v>3263</v>
      </c>
      <c r="F43" s="14">
        <v>6389</v>
      </c>
      <c r="G43" s="14">
        <v>11580</v>
      </c>
      <c r="H43" s="14">
        <v>5676</v>
      </c>
      <c r="I43" s="14">
        <v>5676</v>
      </c>
      <c r="J43" s="19"/>
    </row>
    <row r="44" spans="1:10" x14ac:dyDescent="0.25">
      <c r="A44" s="14">
        <f t="shared" si="3"/>
        <v>34</v>
      </c>
      <c r="B44" s="15" t="s">
        <v>29</v>
      </c>
      <c r="C44" s="16">
        <f t="shared" ref="C41:C45" si="9">SUM(D44:I44)</f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9"/>
    </row>
    <row r="45" spans="1:10" x14ac:dyDescent="0.25">
      <c r="A45" s="14">
        <f t="shared" si="3"/>
        <v>35</v>
      </c>
      <c r="B45" s="15" t="s">
        <v>30</v>
      </c>
      <c r="C45" s="16">
        <f t="shared" si="9"/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9"/>
    </row>
    <row r="46" spans="1:10" x14ac:dyDescent="0.25">
      <c r="C46" s="21">
        <f>C26+C33+C40</f>
        <v>1445837.77</v>
      </c>
      <c r="D46" s="21">
        <f t="shared" ref="D46:J46" si="10">D26+D33+D40</f>
        <v>243327.55000000002</v>
      </c>
      <c r="E46" s="21">
        <f t="shared" si="10"/>
        <v>342500.62</v>
      </c>
      <c r="F46" s="21">
        <f t="shared" si="10"/>
        <v>305003</v>
      </c>
      <c r="G46" s="21">
        <f t="shared" si="10"/>
        <v>222058</v>
      </c>
      <c r="H46" s="21">
        <f t="shared" si="10"/>
        <v>166474.29999999999</v>
      </c>
      <c r="I46" s="21">
        <f t="shared" si="10"/>
        <v>166474.29999999999</v>
      </c>
      <c r="J46" s="22">
        <f t="shared" si="10"/>
        <v>0</v>
      </c>
    </row>
    <row r="47" spans="1:10" x14ac:dyDescent="0.25">
      <c r="C47" s="21">
        <f>C26+C33</f>
        <v>1382888.77</v>
      </c>
      <c r="D47" s="21">
        <f t="shared" ref="D47:J47" si="11">D26+D33</f>
        <v>232350.55000000002</v>
      </c>
      <c r="E47" s="21">
        <f t="shared" si="11"/>
        <v>330920.62</v>
      </c>
      <c r="F47" s="21">
        <f t="shared" si="11"/>
        <v>293423</v>
      </c>
      <c r="G47" s="21">
        <f t="shared" si="11"/>
        <v>210478</v>
      </c>
      <c r="H47" s="21">
        <f t="shared" si="11"/>
        <v>157858.29999999999</v>
      </c>
      <c r="I47" s="21">
        <f t="shared" si="11"/>
        <v>157858.29999999999</v>
      </c>
      <c r="J47" s="22">
        <f t="shared" si="11"/>
        <v>0</v>
      </c>
    </row>
    <row r="48" spans="1:10" x14ac:dyDescent="0.25">
      <c r="C48" s="21">
        <f>C40</f>
        <v>62949</v>
      </c>
      <c r="D48" s="21">
        <f t="shared" ref="D48:J48" si="12">D40</f>
        <v>10977</v>
      </c>
      <c r="E48" s="21">
        <f t="shared" si="12"/>
        <v>11580</v>
      </c>
      <c r="F48" s="21">
        <f t="shared" si="12"/>
        <v>11580</v>
      </c>
      <c r="G48" s="21">
        <f t="shared" si="12"/>
        <v>11580</v>
      </c>
      <c r="H48" s="21">
        <f t="shared" si="12"/>
        <v>8616</v>
      </c>
      <c r="I48" s="21">
        <f t="shared" si="12"/>
        <v>8616</v>
      </c>
      <c r="J48" s="22">
        <f t="shared" si="12"/>
        <v>0</v>
      </c>
    </row>
    <row r="49" spans="3:10" x14ac:dyDescent="0.25">
      <c r="C49" s="21"/>
      <c r="D49" s="23"/>
      <c r="E49" s="23"/>
      <c r="F49" s="23"/>
      <c r="G49" s="23"/>
      <c r="H49" s="23"/>
      <c r="I49" s="23"/>
      <c r="J49" s="24"/>
    </row>
    <row r="50" spans="3:10" x14ac:dyDescent="0.25">
      <c r="C50" s="21"/>
      <c r="D50" s="23"/>
      <c r="E50" s="23"/>
      <c r="F50" s="23"/>
      <c r="G50" s="23"/>
      <c r="H50" s="23"/>
      <c r="I50" s="23"/>
      <c r="J50" s="24"/>
    </row>
  </sheetData>
  <mergeCells count="7">
    <mergeCell ref="B8:J8"/>
    <mergeCell ref="D1:J1"/>
    <mergeCell ref="D2:J2"/>
    <mergeCell ref="D3:J3"/>
    <mergeCell ref="D4:J4"/>
    <mergeCell ref="B6:F6"/>
    <mergeCell ref="B7:F7"/>
  </mergeCells>
  <pageMargins left="0.7" right="0.7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2022-12-21T05:24:49Z</dcterms:modified>
</cp:coreProperties>
</file>